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INF\FORMS\SCHOOL - SAC Forms\2024-25 SAC Forms\Agency Forms\"/>
    </mc:Choice>
  </mc:AlternateContent>
  <bookViews>
    <workbookView xWindow="0" yWindow="0" windowWidth="28800" windowHeight="12180" tabRatio="941" activeTab="12"/>
  </bookViews>
  <sheets>
    <sheet name="Example" sheetId="36" r:id="rId1"/>
    <sheet name="July" sheetId="47" r:id="rId2"/>
    <sheet name="August" sheetId="46" r:id="rId3"/>
    <sheet name="September" sheetId="45" r:id="rId4"/>
    <sheet name="October" sheetId="44" r:id="rId5"/>
    <sheet name="November" sheetId="43" r:id="rId6"/>
    <sheet name="December" sheetId="42" r:id="rId7"/>
    <sheet name="January" sheetId="21" r:id="rId8"/>
    <sheet name="February" sheetId="37" r:id="rId9"/>
    <sheet name="March" sheetId="38" r:id="rId10"/>
    <sheet name="April" sheetId="39" r:id="rId11"/>
    <sheet name="May" sheetId="40" r:id="rId12"/>
    <sheet name="June" sheetId="41" r:id="rId13"/>
  </sheets>
  <definedNames>
    <definedName name="Departments" localSheetId="10">April!$W$1:$W$26</definedName>
    <definedName name="Departments" localSheetId="2">August!$W$1:$W$30</definedName>
    <definedName name="Departments" localSheetId="6">December!$W$1:$W$30</definedName>
    <definedName name="Departments" localSheetId="0">Example!$W$1:$W$34</definedName>
    <definedName name="Departments" localSheetId="8">February!$W$1:$W$26</definedName>
    <definedName name="Departments" localSheetId="7">January!$W$1:$W$30</definedName>
    <definedName name="Departments" localSheetId="1">July!$W$1:$W$32</definedName>
    <definedName name="Departments" localSheetId="12">June!$W$1:$W$22</definedName>
    <definedName name="Departments" localSheetId="9">March!$W$1:$W$20</definedName>
    <definedName name="Departments" localSheetId="11">May!$W$1:$W$26</definedName>
    <definedName name="Departments" localSheetId="5">November!$W$1:$W$30</definedName>
    <definedName name="Departments" localSheetId="4">October!$W$1:$W$30</definedName>
    <definedName name="Departments" localSheetId="3">September!$W$1:$W$30</definedName>
    <definedName name="_xlnm.Print_Area" localSheetId="10">April!$A$33:$U$82</definedName>
    <definedName name="_xlnm.Print_Area" localSheetId="2">August!$A$33:$U$82</definedName>
    <definedName name="_xlnm.Print_Area" localSheetId="6">December!$A$33:$U$82</definedName>
    <definedName name="_xlnm.Print_Area" localSheetId="0">Example!$A$39:$V$89</definedName>
    <definedName name="_xlnm.Print_Area" localSheetId="8">February!$A$33:$U$80</definedName>
    <definedName name="_xlnm.Print_Area" localSheetId="7">January!$A$33:$U$82</definedName>
    <definedName name="_xlnm.Print_Area" localSheetId="1">July!$A$35:$U$84</definedName>
    <definedName name="_xlnm.Print_Area" localSheetId="12">June!$A$33:$U$82</definedName>
    <definedName name="_xlnm.Print_Area" localSheetId="9">March!$A$33:$U$82</definedName>
    <definedName name="_xlnm.Print_Area" localSheetId="11">May!$A$33:$U$82</definedName>
    <definedName name="_xlnm.Print_Area" localSheetId="5">November!$A$33:$U$82</definedName>
    <definedName name="_xlnm.Print_Area" localSheetId="4">October!$A$33:$U$82</definedName>
    <definedName name="_xlnm.Print_Area" localSheetId="3">September!$A$33:$U$82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36" l="1"/>
  <c r="C48" i="36"/>
  <c r="C49" i="36" s="1"/>
  <c r="A77" i="36" l="1"/>
  <c r="A76" i="36"/>
  <c r="B37" i="46" l="1"/>
  <c r="B37" i="45" s="1"/>
  <c r="S73" i="47" l="1"/>
  <c r="K73" i="47"/>
  <c r="J73" i="47"/>
  <c r="I73" i="47"/>
  <c r="H73" i="47"/>
  <c r="G73" i="47"/>
  <c r="F73" i="47"/>
  <c r="E73" i="47"/>
  <c r="D73" i="47"/>
  <c r="L72" i="47"/>
  <c r="T72" i="47" s="1"/>
  <c r="L71" i="47"/>
  <c r="M71" i="47" s="1"/>
  <c r="R70" i="47"/>
  <c r="Q70" i="47"/>
  <c r="P70" i="47"/>
  <c r="O70" i="47"/>
  <c r="N70" i="47"/>
  <c r="R69" i="47"/>
  <c r="Q69" i="47"/>
  <c r="P69" i="47"/>
  <c r="O69" i="47"/>
  <c r="N69" i="47"/>
  <c r="R68" i="47"/>
  <c r="Q68" i="47"/>
  <c r="P68" i="47"/>
  <c r="O68" i="47"/>
  <c r="N68" i="47"/>
  <c r="R67" i="47"/>
  <c r="Q67" i="47"/>
  <c r="P67" i="47"/>
  <c r="O67" i="47"/>
  <c r="N67" i="47"/>
  <c r="R66" i="47"/>
  <c r="Q66" i="47"/>
  <c r="P66" i="47"/>
  <c r="L66" i="47" s="1"/>
  <c r="T66" i="47" s="1"/>
  <c r="O66" i="47"/>
  <c r="N66" i="47"/>
  <c r="R65" i="47"/>
  <c r="Q65" i="47"/>
  <c r="P65" i="47"/>
  <c r="O65" i="47"/>
  <c r="N65" i="47"/>
  <c r="R64" i="47"/>
  <c r="Q64" i="47"/>
  <c r="P64" i="47"/>
  <c r="O64" i="47"/>
  <c r="N64" i="47"/>
  <c r="R63" i="47"/>
  <c r="Q63" i="47"/>
  <c r="P63" i="47"/>
  <c r="O63" i="47"/>
  <c r="N63" i="47"/>
  <c r="L63" i="47" s="1"/>
  <c r="R62" i="47"/>
  <c r="Q62" i="47"/>
  <c r="P62" i="47"/>
  <c r="O62" i="47"/>
  <c r="N62" i="47"/>
  <c r="R61" i="47"/>
  <c r="Q61" i="47"/>
  <c r="P61" i="47"/>
  <c r="O61" i="47"/>
  <c r="N61" i="47"/>
  <c r="R60" i="47"/>
  <c r="Q60" i="47"/>
  <c r="P60" i="47"/>
  <c r="O60" i="47"/>
  <c r="N60" i="47"/>
  <c r="R59" i="47"/>
  <c r="Q59" i="47"/>
  <c r="P59" i="47"/>
  <c r="O59" i="47"/>
  <c r="N59" i="47"/>
  <c r="R58" i="47"/>
  <c r="Q58" i="47"/>
  <c r="P58" i="47"/>
  <c r="O58" i="47"/>
  <c r="N58" i="47"/>
  <c r="R57" i="47"/>
  <c r="Q57" i="47"/>
  <c r="P57" i="47"/>
  <c r="O57" i="47"/>
  <c r="N57" i="47"/>
  <c r="R56" i="47"/>
  <c r="Q56" i="47"/>
  <c r="P56" i="47"/>
  <c r="O56" i="47"/>
  <c r="N56" i="47"/>
  <c r="R55" i="47"/>
  <c r="Q55" i="47"/>
  <c r="P55" i="47"/>
  <c r="O55" i="47"/>
  <c r="N55" i="47"/>
  <c r="R54" i="47"/>
  <c r="Q54" i="47"/>
  <c r="P54" i="47"/>
  <c r="O54" i="47"/>
  <c r="N54" i="47"/>
  <c r="L54" i="47" s="1"/>
  <c r="T54" i="47" s="1"/>
  <c r="R53" i="47"/>
  <c r="Q53" i="47"/>
  <c r="P53" i="47"/>
  <c r="O53" i="47"/>
  <c r="N53" i="47"/>
  <c r="R52" i="47"/>
  <c r="Q52" i="47"/>
  <c r="P52" i="47"/>
  <c r="O52" i="47"/>
  <c r="N52" i="47"/>
  <c r="R51" i="47"/>
  <c r="Q51" i="47"/>
  <c r="P51" i="47"/>
  <c r="O51" i="47"/>
  <c r="N51" i="47"/>
  <c r="L51" i="47" s="1"/>
  <c r="R50" i="47"/>
  <c r="Q50" i="47"/>
  <c r="P50" i="47"/>
  <c r="O50" i="47"/>
  <c r="N50" i="47"/>
  <c r="R49" i="47"/>
  <c r="Q49" i="47"/>
  <c r="P49" i="47"/>
  <c r="O49" i="47"/>
  <c r="N49" i="47"/>
  <c r="L49" i="47" s="1"/>
  <c r="R48" i="47"/>
  <c r="Q48" i="47"/>
  <c r="P48" i="47"/>
  <c r="O48" i="47"/>
  <c r="N48" i="47"/>
  <c r="R47" i="47"/>
  <c r="Q47" i="47"/>
  <c r="P47" i="47"/>
  <c r="O47" i="47"/>
  <c r="N47" i="47"/>
  <c r="R46" i="47"/>
  <c r="Q46" i="47"/>
  <c r="P46" i="47"/>
  <c r="O46" i="47"/>
  <c r="N46" i="47"/>
  <c r="R45" i="47"/>
  <c r="Q45" i="47"/>
  <c r="P45" i="47"/>
  <c r="O45" i="47"/>
  <c r="N45" i="47"/>
  <c r="R44" i="47"/>
  <c r="Q44" i="47"/>
  <c r="P44" i="47"/>
  <c r="O44" i="47"/>
  <c r="N44" i="47"/>
  <c r="R43" i="47"/>
  <c r="Q43" i="47"/>
  <c r="P43" i="47"/>
  <c r="O43" i="47"/>
  <c r="N43" i="47"/>
  <c r="C43" i="47"/>
  <c r="C44" i="47" s="1"/>
  <c r="R42" i="47"/>
  <c r="Q42" i="47"/>
  <c r="P42" i="47"/>
  <c r="O42" i="47"/>
  <c r="N42" i="47"/>
  <c r="L42" i="47" s="1"/>
  <c r="T42" i="47" s="1"/>
  <c r="L45" i="47" l="1"/>
  <c r="L64" i="47"/>
  <c r="M72" i="47"/>
  <c r="L67" i="47"/>
  <c r="T67" i="47" s="1"/>
  <c r="L48" i="47"/>
  <c r="M48" i="47" s="1"/>
  <c r="L60" i="47"/>
  <c r="T60" i="47" s="1"/>
  <c r="F75" i="47"/>
  <c r="L46" i="47"/>
  <c r="T46" i="47" s="1"/>
  <c r="L61" i="47"/>
  <c r="L56" i="47"/>
  <c r="M56" i="47" s="1"/>
  <c r="L50" i="47"/>
  <c r="M50" i="47" s="1"/>
  <c r="L55" i="47"/>
  <c r="M55" i="47" s="1"/>
  <c r="L59" i="47"/>
  <c r="L44" i="47"/>
  <c r="T44" i="47" s="1"/>
  <c r="Q73" i="47"/>
  <c r="L69" i="47"/>
  <c r="M69" i="47" s="1"/>
  <c r="L62" i="47"/>
  <c r="M62" i="47" s="1"/>
  <c r="E75" i="47"/>
  <c r="G75" i="47"/>
  <c r="L65" i="47"/>
  <c r="T65" i="47" s="1"/>
  <c r="L58" i="47"/>
  <c r="L70" i="47"/>
  <c r="T70" i="47" s="1"/>
  <c r="M66" i="47"/>
  <c r="N73" i="47"/>
  <c r="L43" i="47"/>
  <c r="L47" i="47"/>
  <c r="L52" i="47"/>
  <c r="L57" i="47"/>
  <c r="L53" i="47"/>
  <c r="T53" i="47" s="1"/>
  <c r="R73" i="47"/>
  <c r="O73" i="47"/>
  <c r="L68" i="47"/>
  <c r="M68" i="47" s="1"/>
  <c r="T59" i="47"/>
  <c r="M59" i="47"/>
  <c r="M67" i="47"/>
  <c r="T64" i="47"/>
  <c r="M64" i="47"/>
  <c r="M44" i="47"/>
  <c r="M61" i="47"/>
  <c r="T61" i="47"/>
  <c r="M45" i="47"/>
  <c r="T45" i="47"/>
  <c r="C45" i="47"/>
  <c r="M51" i="47"/>
  <c r="T51" i="47"/>
  <c r="M49" i="47"/>
  <c r="T49" i="47"/>
  <c r="T58" i="47"/>
  <c r="M58" i="47"/>
  <c r="M63" i="47"/>
  <c r="T63" i="47"/>
  <c r="M43" i="47"/>
  <c r="T43" i="47"/>
  <c r="T47" i="47"/>
  <c r="M47" i="47"/>
  <c r="T52" i="47"/>
  <c r="M52" i="47"/>
  <c r="M57" i="47"/>
  <c r="T57" i="47"/>
  <c r="T71" i="47"/>
  <c r="M42" i="47"/>
  <c r="M54" i="47"/>
  <c r="M60" i="47"/>
  <c r="D75" i="47"/>
  <c r="P73" i="47"/>
  <c r="M46" i="47" l="1"/>
  <c r="T48" i="47"/>
  <c r="T73" i="47" s="1"/>
  <c r="M70" i="47"/>
  <c r="T55" i="47"/>
  <c r="M53" i="47"/>
  <c r="T69" i="47"/>
  <c r="T56" i="47"/>
  <c r="T62" i="47"/>
  <c r="L73" i="47"/>
  <c r="T50" i="47"/>
  <c r="M65" i="47"/>
  <c r="T68" i="47"/>
  <c r="C46" i="47"/>
  <c r="C47" i="47" l="1"/>
  <c r="C48" i="47" l="1"/>
  <c r="C49" i="47" l="1"/>
  <c r="C50" i="47" l="1"/>
  <c r="C51" i="47" l="1"/>
  <c r="C52" i="47" l="1"/>
  <c r="C53" i="47" l="1"/>
  <c r="C54" i="47" l="1"/>
  <c r="C55" i="47" l="1"/>
  <c r="C56" i="47" l="1"/>
  <c r="C57" i="47" l="1"/>
  <c r="C58" i="47" l="1"/>
  <c r="C59" i="47" l="1"/>
  <c r="C60" i="47" l="1"/>
  <c r="C61" i="47" l="1"/>
  <c r="C62" i="47" l="1"/>
  <c r="C63" i="47" l="1"/>
  <c r="C64" i="47" l="1"/>
  <c r="C65" i="47" l="1"/>
  <c r="C66" i="47" l="1"/>
  <c r="C67" i="47" l="1"/>
  <c r="C68" i="47" l="1"/>
  <c r="C69" i="47" l="1"/>
  <c r="C70" i="47" l="1"/>
  <c r="C71" i="47" l="1"/>
  <c r="C72" i="47" l="1"/>
  <c r="C40" i="46" l="1"/>
  <c r="C41" i="46" s="1"/>
  <c r="S71" i="46"/>
  <c r="K71" i="46"/>
  <c r="J71" i="46"/>
  <c r="I71" i="46"/>
  <c r="H71" i="46"/>
  <c r="G71" i="46"/>
  <c r="F71" i="46"/>
  <c r="E71" i="46"/>
  <c r="D71" i="46"/>
  <c r="G73" i="46" s="1"/>
  <c r="L70" i="46"/>
  <c r="T70" i="46" s="1"/>
  <c r="L69" i="46"/>
  <c r="M69" i="46" s="1"/>
  <c r="R68" i="46"/>
  <c r="Q68" i="46"/>
  <c r="P68" i="46"/>
  <c r="O68" i="46"/>
  <c r="N68" i="46"/>
  <c r="L68" i="46"/>
  <c r="T68" i="46" s="1"/>
  <c r="R67" i="46"/>
  <c r="Q67" i="46"/>
  <c r="P67" i="46"/>
  <c r="O67" i="46"/>
  <c r="N67" i="46"/>
  <c r="R66" i="46"/>
  <c r="Q66" i="46"/>
  <c r="P66" i="46"/>
  <c r="O66" i="46"/>
  <c r="N66" i="46"/>
  <c r="R65" i="46"/>
  <c r="Q65" i="46"/>
  <c r="P65" i="46"/>
  <c r="O65" i="46"/>
  <c r="N65" i="46"/>
  <c r="R64" i="46"/>
  <c r="Q64" i="46"/>
  <c r="P64" i="46"/>
  <c r="O64" i="46"/>
  <c r="N64" i="46"/>
  <c r="R63" i="46"/>
  <c r="Q63" i="46"/>
  <c r="P63" i="46"/>
  <c r="O63" i="46"/>
  <c r="N63" i="46"/>
  <c r="L63" i="46" s="1"/>
  <c r="R62" i="46"/>
  <c r="Q62" i="46"/>
  <c r="P62" i="46"/>
  <c r="O62" i="46"/>
  <c r="N62" i="46"/>
  <c r="R61" i="46"/>
  <c r="Q61" i="46"/>
  <c r="P61" i="46"/>
  <c r="O61" i="46"/>
  <c r="N61" i="46"/>
  <c r="L61" i="46" s="1"/>
  <c r="R60" i="46"/>
  <c r="Q60" i="46"/>
  <c r="P60" i="46"/>
  <c r="O60" i="46"/>
  <c r="N60" i="46"/>
  <c r="R59" i="46"/>
  <c r="Q59" i="46"/>
  <c r="P59" i="46"/>
  <c r="O59" i="46"/>
  <c r="N59" i="46"/>
  <c r="R58" i="46"/>
  <c r="Q58" i="46"/>
  <c r="P58" i="46"/>
  <c r="O58" i="46"/>
  <c r="N58" i="46"/>
  <c r="L58" i="46" s="1"/>
  <c r="R57" i="46"/>
  <c r="Q57" i="46"/>
  <c r="P57" i="46"/>
  <c r="O57" i="46"/>
  <c r="N57" i="46"/>
  <c r="R56" i="46"/>
  <c r="Q56" i="46"/>
  <c r="P56" i="46"/>
  <c r="O56" i="46"/>
  <c r="N56" i="46"/>
  <c r="R55" i="46"/>
  <c r="Q55" i="46"/>
  <c r="P55" i="46"/>
  <c r="O55" i="46"/>
  <c r="N55" i="46"/>
  <c r="R54" i="46"/>
  <c r="Q54" i="46"/>
  <c r="P54" i="46"/>
  <c r="O54" i="46"/>
  <c r="N54" i="46"/>
  <c r="R53" i="46"/>
  <c r="Q53" i="46"/>
  <c r="P53" i="46"/>
  <c r="O53" i="46"/>
  <c r="N53" i="46"/>
  <c r="R52" i="46"/>
  <c r="Q52" i="46"/>
  <c r="P52" i="46"/>
  <c r="O52" i="46"/>
  <c r="N52" i="46"/>
  <c r="R51" i="46"/>
  <c r="Q51" i="46"/>
  <c r="P51" i="46"/>
  <c r="O51" i="46"/>
  <c r="N51" i="46"/>
  <c r="R50" i="46"/>
  <c r="Q50" i="46"/>
  <c r="P50" i="46"/>
  <c r="O50" i="46"/>
  <c r="N50" i="46"/>
  <c r="L50" i="46" s="1"/>
  <c r="M50" i="46" s="1"/>
  <c r="R49" i="46"/>
  <c r="Q49" i="46"/>
  <c r="P49" i="46"/>
  <c r="O49" i="46"/>
  <c r="N49" i="46"/>
  <c r="R48" i="46"/>
  <c r="Q48" i="46"/>
  <c r="P48" i="46"/>
  <c r="O48" i="46"/>
  <c r="N48" i="46"/>
  <c r="R47" i="46"/>
  <c r="Q47" i="46"/>
  <c r="P47" i="46"/>
  <c r="O47" i="46"/>
  <c r="N47" i="46"/>
  <c r="R46" i="46"/>
  <c r="Q46" i="46"/>
  <c r="P46" i="46"/>
  <c r="O46" i="46"/>
  <c r="N46" i="46"/>
  <c r="R45" i="46"/>
  <c r="Q45" i="46"/>
  <c r="P45" i="46"/>
  <c r="O45" i="46"/>
  <c r="N45" i="46"/>
  <c r="R44" i="46"/>
  <c r="Q44" i="46"/>
  <c r="P44" i="46"/>
  <c r="O44" i="46"/>
  <c r="N44" i="46"/>
  <c r="L44" i="46" s="1"/>
  <c r="T44" i="46" s="1"/>
  <c r="R43" i="46"/>
  <c r="Q43" i="46"/>
  <c r="P43" i="46"/>
  <c r="O43" i="46"/>
  <c r="N43" i="46"/>
  <c r="R42" i="46"/>
  <c r="Q42" i="46"/>
  <c r="P42" i="46"/>
  <c r="O42" i="46"/>
  <c r="N42" i="46"/>
  <c r="R41" i="46"/>
  <c r="Q41" i="46"/>
  <c r="P41" i="46"/>
  <c r="O41" i="46"/>
  <c r="N41" i="46"/>
  <c r="R40" i="46"/>
  <c r="Q40" i="46"/>
  <c r="P40" i="46"/>
  <c r="O40" i="46"/>
  <c r="N40" i="46"/>
  <c r="L40" i="46" s="1"/>
  <c r="B37" i="44"/>
  <c r="B37" i="43" s="1"/>
  <c r="B37" i="42" s="1"/>
  <c r="B37" i="21" s="1"/>
  <c r="B37" i="37" s="1"/>
  <c r="S71" i="45"/>
  <c r="K71" i="45"/>
  <c r="J71" i="45"/>
  <c r="I71" i="45"/>
  <c r="H71" i="45"/>
  <c r="G71" i="45"/>
  <c r="F71" i="45"/>
  <c r="E71" i="45"/>
  <c r="D71" i="45"/>
  <c r="D73" i="45" s="1"/>
  <c r="L70" i="45"/>
  <c r="T70" i="45" s="1"/>
  <c r="L69" i="45"/>
  <c r="T69" i="45" s="1"/>
  <c r="R68" i="45"/>
  <c r="Q68" i="45"/>
  <c r="P68" i="45"/>
  <c r="O68" i="45"/>
  <c r="N68" i="45"/>
  <c r="R67" i="45"/>
  <c r="Q67" i="45"/>
  <c r="P67" i="45"/>
  <c r="O67" i="45"/>
  <c r="N67" i="45"/>
  <c r="R66" i="45"/>
  <c r="Q66" i="45"/>
  <c r="P66" i="45"/>
  <c r="O66" i="45"/>
  <c r="N66" i="45"/>
  <c r="R65" i="45"/>
  <c r="Q65" i="45"/>
  <c r="P65" i="45"/>
  <c r="O65" i="45"/>
  <c r="N65" i="45"/>
  <c r="R64" i="45"/>
  <c r="Q64" i="45"/>
  <c r="P64" i="45"/>
  <c r="O64" i="45"/>
  <c r="N64" i="45"/>
  <c r="R63" i="45"/>
  <c r="Q63" i="45"/>
  <c r="P63" i="45"/>
  <c r="O63" i="45"/>
  <c r="N63" i="45"/>
  <c r="R62" i="45"/>
  <c r="Q62" i="45"/>
  <c r="P62" i="45"/>
  <c r="O62" i="45"/>
  <c r="N62" i="45"/>
  <c r="R61" i="45"/>
  <c r="Q61" i="45"/>
  <c r="P61" i="45"/>
  <c r="O61" i="45"/>
  <c r="N61" i="45"/>
  <c r="R60" i="45"/>
  <c r="Q60" i="45"/>
  <c r="P60" i="45"/>
  <c r="O60" i="45"/>
  <c r="N60" i="45"/>
  <c r="R59" i="45"/>
  <c r="Q59" i="45"/>
  <c r="P59" i="45"/>
  <c r="O59" i="45"/>
  <c r="N59" i="45"/>
  <c r="R58" i="45"/>
  <c r="Q58" i="45"/>
  <c r="P58" i="45"/>
  <c r="O58" i="45"/>
  <c r="N58" i="45"/>
  <c r="R57" i="45"/>
  <c r="Q57" i="45"/>
  <c r="P57" i="45"/>
  <c r="O57" i="45"/>
  <c r="N57" i="45"/>
  <c r="R56" i="45"/>
  <c r="Q56" i="45"/>
  <c r="P56" i="45"/>
  <c r="O56" i="45"/>
  <c r="N56" i="45"/>
  <c r="R55" i="45"/>
  <c r="Q55" i="45"/>
  <c r="P55" i="45"/>
  <c r="O55" i="45"/>
  <c r="N55" i="45"/>
  <c r="R54" i="45"/>
  <c r="Q54" i="45"/>
  <c r="P54" i="45"/>
  <c r="O54" i="45"/>
  <c r="N54" i="45"/>
  <c r="R53" i="45"/>
  <c r="Q53" i="45"/>
  <c r="P53" i="45"/>
  <c r="O53" i="45"/>
  <c r="N53" i="45"/>
  <c r="R52" i="45"/>
  <c r="Q52" i="45"/>
  <c r="P52" i="45"/>
  <c r="O52" i="45"/>
  <c r="N52" i="45"/>
  <c r="R51" i="45"/>
  <c r="Q51" i="45"/>
  <c r="P51" i="45"/>
  <c r="O51" i="45"/>
  <c r="N51" i="45"/>
  <c r="R50" i="45"/>
  <c r="Q50" i="45"/>
  <c r="P50" i="45"/>
  <c r="O50" i="45"/>
  <c r="N50" i="45"/>
  <c r="R49" i="45"/>
  <c r="Q49" i="45"/>
  <c r="P49" i="45"/>
  <c r="O49" i="45"/>
  <c r="N49" i="45"/>
  <c r="R48" i="45"/>
  <c r="Q48" i="45"/>
  <c r="P48" i="45"/>
  <c r="O48" i="45"/>
  <c r="N48" i="45"/>
  <c r="R47" i="45"/>
  <c r="Q47" i="45"/>
  <c r="P47" i="45"/>
  <c r="O47" i="45"/>
  <c r="N47" i="45"/>
  <c r="R46" i="45"/>
  <c r="Q46" i="45"/>
  <c r="P46" i="45"/>
  <c r="O46" i="45"/>
  <c r="N46" i="45"/>
  <c r="R45" i="45"/>
  <c r="Q45" i="45"/>
  <c r="P45" i="45"/>
  <c r="O45" i="45"/>
  <c r="N45" i="45"/>
  <c r="R44" i="45"/>
  <c r="Q44" i="45"/>
  <c r="P44" i="45"/>
  <c r="O44" i="45"/>
  <c r="N44" i="45"/>
  <c r="R43" i="45"/>
  <c r="Q43" i="45"/>
  <c r="P43" i="45"/>
  <c r="O43" i="45"/>
  <c r="N43" i="45"/>
  <c r="R42" i="45"/>
  <c r="Q42" i="45"/>
  <c r="P42" i="45"/>
  <c r="O42" i="45"/>
  <c r="N42" i="45"/>
  <c r="R41" i="45"/>
  <c r="Q41" i="45"/>
  <c r="P41" i="45"/>
  <c r="O41" i="45"/>
  <c r="N41" i="45"/>
  <c r="R40" i="45"/>
  <c r="Q40" i="45"/>
  <c r="P40" i="45"/>
  <c r="O40" i="45"/>
  <c r="N40" i="45"/>
  <c r="S71" i="44"/>
  <c r="K71" i="44"/>
  <c r="J71" i="44"/>
  <c r="I71" i="44"/>
  <c r="H71" i="44"/>
  <c r="G71" i="44"/>
  <c r="F71" i="44"/>
  <c r="E71" i="44"/>
  <c r="D71" i="44"/>
  <c r="D73" i="44" s="1"/>
  <c r="L70" i="44"/>
  <c r="M70" i="44" s="1"/>
  <c r="L69" i="44"/>
  <c r="T69" i="44" s="1"/>
  <c r="R68" i="44"/>
  <c r="Q68" i="44"/>
  <c r="P68" i="44"/>
  <c r="O68" i="44"/>
  <c r="N68" i="44"/>
  <c r="R67" i="44"/>
  <c r="Q67" i="44"/>
  <c r="P67" i="44"/>
  <c r="O67" i="44"/>
  <c r="N67" i="44"/>
  <c r="R66" i="44"/>
  <c r="Q66" i="44"/>
  <c r="P66" i="44"/>
  <c r="O66" i="44"/>
  <c r="N66" i="44"/>
  <c r="R65" i="44"/>
  <c r="Q65" i="44"/>
  <c r="P65" i="44"/>
  <c r="O65" i="44"/>
  <c r="N65" i="44"/>
  <c r="R64" i="44"/>
  <c r="Q64" i="44"/>
  <c r="P64" i="44"/>
  <c r="O64" i="44"/>
  <c r="N64" i="44"/>
  <c r="R63" i="44"/>
  <c r="Q63" i="44"/>
  <c r="P63" i="44"/>
  <c r="O63" i="44"/>
  <c r="N63" i="44"/>
  <c r="R62" i="44"/>
  <c r="Q62" i="44"/>
  <c r="P62" i="44"/>
  <c r="O62" i="44"/>
  <c r="N62" i="44"/>
  <c r="R61" i="44"/>
  <c r="Q61" i="44"/>
  <c r="P61" i="44"/>
  <c r="O61" i="44"/>
  <c r="N61" i="44"/>
  <c r="R60" i="44"/>
  <c r="Q60" i="44"/>
  <c r="P60" i="44"/>
  <c r="O60" i="44"/>
  <c r="N60" i="44"/>
  <c r="R59" i="44"/>
  <c r="Q59" i="44"/>
  <c r="P59" i="44"/>
  <c r="O59" i="44"/>
  <c r="N59" i="44"/>
  <c r="R58" i="44"/>
  <c r="Q58" i="44"/>
  <c r="P58" i="44"/>
  <c r="O58" i="44"/>
  <c r="N58" i="44"/>
  <c r="R57" i="44"/>
  <c r="Q57" i="44"/>
  <c r="P57" i="44"/>
  <c r="O57" i="44"/>
  <c r="N57" i="44"/>
  <c r="R56" i="44"/>
  <c r="Q56" i="44"/>
  <c r="P56" i="44"/>
  <c r="O56" i="44"/>
  <c r="N56" i="44"/>
  <c r="R55" i="44"/>
  <c r="Q55" i="44"/>
  <c r="P55" i="44"/>
  <c r="O55" i="44"/>
  <c r="N55" i="44"/>
  <c r="L55" i="44" s="1"/>
  <c r="T55" i="44" s="1"/>
  <c r="R54" i="44"/>
  <c r="Q54" i="44"/>
  <c r="P54" i="44"/>
  <c r="O54" i="44"/>
  <c r="N54" i="44"/>
  <c r="R53" i="44"/>
  <c r="Q53" i="44"/>
  <c r="P53" i="44"/>
  <c r="O53" i="44"/>
  <c r="N53" i="44"/>
  <c r="R52" i="44"/>
  <c r="Q52" i="44"/>
  <c r="P52" i="44"/>
  <c r="O52" i="44"/>
  <c r="N52" i="44"/>
  <c r="R51" i="44"/>
  <c r="Q51" i="44"/>
  <c r="P51" i="44"/>
  <c r="O51" i="44"/>
  <c r="N51" i="44"/>
  <c r="R50" i="44"/>
  <c r="Q50" i="44"/>
  <c r="P50" i="44"/>
  <c r="O50" i="44"/>
  <c r="N50" i="44"/>
  <c r="R49" i="44"/>
  <c r="Q49" i="44"/>
  <c r="P49" i="44"/>
  <c r="O49" i="44"/>
  <c r="N49" i="44"/>
  <c r="R48" i="44"/>
  <c r="Q48" i="44"/>
  <c r="P48" i="44"/>
  <c r="O48" i="44"/>
  <c r="N48" i="44"/>
  <c r="R47" i="44"/>
  <c r="Q47" i="44"/>
  <c r="P47" i="44"/>
  <c r="O47" i="44"/>
  <c r="N47" i="44"/>
  <c r="R46" i="44"/>
  <c r="Q46" i="44"/>
  <c r="P46" i="44"/>
  <c r="O46" i="44"/>
  <c r="N46" i="44"/>
  <c r="R45" i="44"/>
  <c r="Q45" i="44"/>
  <c r="P45" i="44"/>
  <c r="O45" i="44"/>
  <c r="N45" i="44"/>
  <c r="R44" i="44"/>
  <c r="Q44" i="44"/>
  <c r="P44" i="44"/>
  <c r="O44" i="44"/>
  <c r="N44" i="44"/>
  <c r="R43" i="44"/>
  <c r="Q43" i="44"/>
  <c r="P43" i="44"/>
  <c r="O43" i="44"/>
  <c r="N43" i="44"/>
  <c r="L43" i="44" s="1"/>
  <c r="T43" i="44" s="1"/>
  <c r="R42" i="44"/>
  <c r="Q42" i="44"/>
  <c r="P42" i="44"/>
  <c r="O42" i="44"/>
  <c r="N42" i="44"/>
  <c r="L42" i="44" s="1"/>
  <c r="T42" i="44" s="1"/>
  <c r="R41" i="44"/>
  <c r="Q41" i="44"/>
  <c r="P41" i="44"/>
  <c r="O41" i="44"/>
  <c r="N41" i="44"/>
  <c r="R40" i="44"/>
  <c r="Q40" i="44"/>
  <c r="P40" i="44"/>
  <c r="O40" i="44"/>
  <c r="N40" i="44"/>
  <c r="S71" i="43"/>
  <c r="K71" i="43"/>
  <c r="J71" i="43"/>
  <c r="I71" i="43"/>
  <c r="H71" i="43"/>
  <c r="G71" i="43"/>
  <c r="F71" i="43"/>
  <c r="E71" i="43"/>
  <c r="D71" i="43"/>
  <c r="D73" i="43" s="1"/>
  <c r="L70" i="43"/>
  <c r="T70" i="43" s="1"/>
  <c r="L69" i="43"/>
  <c r="T69" i="43" s="1"/>
  <c r="R68" i="43"/>
  <c r="Q68" i="43"/>
  <c r="P68" i="43"/>
  <c r="O68" i="43"/>
  <c r="N68" i="43"/>
  <c r="R67" i="43"/>
  <c r="Q67" i="43"/>
  <c r="P67" i="43"/>
  <c r="O67" i="43"/>
  <c r="N67" i="43"/>
  <c r="R66" i="43"/>
  <c r="Q66" i="43"/>
  <c r="P66" i="43"/>
  <c r="O66" i="43"/>
  <c r="N66" i="43"/>
  <c r="R65" i="43"/>
  <c r="Q65" i="43"/>
  <c r="P65" i="43"/>
  <c r="O65" i="43"/>
  <c r="N65" i="43"/>
  <c r="R64" i="43"/>
  <c r="Q64" i="43"/>
  <c r="P64" i="43"/>
  <c r="O64" i="43"/>
  <c r="N64" i="43"/>
  <c r="R63" i="43"/>
  <c r="Q63" i="43"/>
  <c r="P63" i="43"/>
  <c r="O63" i="43"/>
  <c r="N63" i="43"/>
  <c r="R62" i="43"/>
  <c r="Q62" i="43"/>
  <c r="P62" i="43"/>
  <c r="O62" i="43"/>
  <c r="N62" i="43"/>
  <c r="R61" i="43"/>
  <c r="Q61" i="43"/>
  <c r="P61" i="43"/>
  <c r="O61" i="43"/>
  <c r="L61" i="43" s="1"/>
  <c r="T61" i="43" s="1"/>
  <c r="N61" i="43"/>
  <c r="R60" i="43"/>
  <c r="Q60" i="43"/>
  <c r="P60" i="43"/>
  <c r="O60" i="43"/>
  <c r="N60" i="43"/>
  <c r="L60" i="43" s="1"/>
  <c r="T60" i="43" s="1"/>
  <c r="R59" i="43"/>
  <c r="Q59" i="43"/>
  <c r="P59" i="43"/>
  <c r="O59" i="43"/>
  <c r="N59" i="43"/>
  <c r="R58" i="43"/>
  <c r="Q58" i="43"/>
  <c r="P58" i="43"/>
  <c r="O58" i="43"/>
  <c r="N58" i="43"/>
  <c r="R57" i="43"/>
  <c r="Q57" i="43"/>
  <c r="P57" i="43"/>
  <c r="O57" i="43"/>
  <c r="N57" i="43"/>
  <c r="R56" i="43"/>
  <c r="Q56" i="43"/>
  <c r="P56" i="43"/>
  <c r="O56" i="43"/>
  <c r="N56" i="43"/>
  <c r="R55" i="43"/>
  <c r="Q55" i="43"/>
  <c r="P55" i="43"/>
  <c r="O55" i="43"/>
  <c r="N55" i="43"/>
  <c r="R54" i="43"/>
  <c r="Q54" i="43"/>
  <c r="P54" i="43"/>
  <c r="O54" i="43"/>
  <c r="N54" i="43"/>
  <c r="R53" i="43"/>
  <c r="Q53" i="43"/>
  <c r="P53" i="43"/>
  <c r="O53" i="43"/>
  <c r="N53" i="43"/>
  <c r="R52" i="43"/>
  <c r="Q52" i="43"/>
  <c r="P52" i="43"/>
  <c r="O52" i="43"/>
  <c r="N52" i="43"/>
  <c r="R51" i="43"/>
  <c r="Q51" i="43"/>
  <c r="P51" i="43"/>
  <c r="O51" i="43"/>
  <c r="N51" i="43"/>
  <c r="R50" i="43"/>
  <c r="Q50" i="43"/>
  <c r="P50" i="43"/>
  <c r="O50" i="43"/>
  <c r="N50" i="43"/>
  <c r="R49" i="43"/>
  <c r="Q49" i="43"/>
  <c r="P49" i="43"/>
  <c r="O49" i="43"/>
  <c r="N49" i="43"/>
  <c r="R48" i="43"/>
  <c r="Q48" i="43"/>
  <c r="P48" i="43"/>
  <c r="O48" i="43"/>
  <c r="N48" i="43"/>
  <c r="R47" i="43"/>
  <c r="Q47" i="43"/>
  <c r="P47" i="43"/>
  <c r="O47" i="43"/>
  <c r="N47" i="43"/>
  <c r="R46" i="43"/>
  <c r="Q46" i="43"/>
  <c r="P46" i="43"/>
  <c r="O46" i="43"/>
  <c r="N46" i="43"/>
  <c r="R45" i="43"/>
  <c r="Q45" i="43"/>
  <c r="P45" i="43"/>
  <c r="O45" i="43"/>
  <c r="N45" i="43"/>
  <c r="R44" i="43"/>
  <c r="Q44" i="43"/>
  <c r="P44" i="43"/>
  <c r="O44" i="43"/>
  <c r="N44" i="43"/>
  <c r="R43" i="43"/>
  <c r="Q43" i="43"/>
  <c r="P43" i="43"/>
  <c r="O43" i="43"/>
  <c r="N43" i="43"/>
  <c r="R42" i="43"/>
  <c r="Q42" i="43"/>
  <c r="P42" i="43"/>
  <c r="O42" i="43"/>
  <c r="N42" i="43"/>
  <c r="R41" i="43"/>
  <c r="Q41" i="43"/>
  <c r="P41" i="43"/>
  <c r="O41" i="43"/>
  <c r="N41" i="43"/>
  <c r="R40" i="43"/>
  <c r="Q40" i="43"/>
  <c r="P40" i="43"/>
  <c r="O40" i="43"/>
  <c r="N40" i="43"/>
  <c r="S71" i="42"/>
  <c r="K71" i="42"/>
  <c r="J71" i="42"/>
  <c r="I71" i="42"/>
  <c r="H71" i="42"/>
  <c r="G71" i="42"/>
  <c r="F71" i="42"/>
  <c r="E71" i="42"/>
  <c r="D71" i="42"/>
  <c r="L70" i="42"/>
  <c r="T70" i="42" s="1"/>
  <c r="L69" i="42"/>
  <c r="T69" i="42" s="1"/>
  <c r="R68" i="42"/>
  <c r="Q68" i="42"/>
  <c r="P68" i="42"/>
  <c r="O68" i="42"/>
  <c r="N68" i="42"/>
  <c r="R67" i="42"/>
  <c r="Q67" i="42"/>
  <c r="P67" i="42"/>
  <c r="O67" i="42"/>
  <c r="N67" i="42"/>
  <c r="R66" i="42"/>
  <c r="Q66" i="42"/>
  <c r="P66" i="42"/>
  <c r="O66" i="42"/>
  <c r="N66" i="42"/>
  <c r="R65" i="42"/>
  <c r="Q65" i="42"/>
  <c r="P65" i="42"/>
  <c r="O65" i="42"/>
  <c r="N65" i="42"/>
  <c r="R64" i="42"/>
  <c r="Q64" i="42"/>
  <c r="P64" i="42"/>
  <c r="O64" i="42"/>
  <c r="N64" i="42"/>
  <c r="R63" i="42"/>
  <c r="Q63" i="42"/>
  <c r="P63" i="42"/>
  <c r="O63" i="42"/>
  <c r="N63" i="42"/>
  <c r="R62" i="42"/>
  <c r="Q62" i="42"/>
  <c r="P62" i="42"/>
  <c r="O62" i="42"/>
  <c r="N62" i="42"/>
  <c r="R61" i="42"/>
  <c r="Q61" i="42"/>
  <c r="P61" i="42"/>
  <c r="O61" i="42"/>
  <c r="N61" i="42"/>
  <c r="R60" i="42"/>
  <c r="Q60" i="42"/>
  <c r="P60" i="42"/>
  <c r="O60" i="42"/>
  <c r="N60" i="42"/>
  <c r="L60" i="42" s="1"/>
  <c r="R59" i="42"/>
  <c r="Q59" i="42"/>
  <c r="P59" i="42"/>
  <c r="O59" i="42"/>
  <c r="N59" i="42"/>
  <c r="R58" i="42"/>
  <c r="Q58" i="42"/>
  <c r="P58" i="42"/>
  <c r="O58" i="42"/>
  <c r="N58" i="42"/>
  <c r="R57" i="42"/>
  <c r="Q57" i="42"/>
  <c r="P57" i="42"/>
  <c r="O57" i="42"/>
  <c r="N57" i="42"/>
  <c r="R56" i="42"/>
  <c r="Q56" i="42"/>
  <c r="P56" i="42"/>
  <c r="O56" i="42"/>
  <c r="N56" i="42"/>
  <c r="R55" i="42"/>
  <c r="Q55" i="42"/>
  <c r="P55" i="42"/>
  <c r="O55" i="42"/>
  <c r="N55" i="42"/>
  <c r="R54" i="42"/>
  <c r="Q54" i="42"/>
  <c r="P54" i="42"/>
  <c r="O54" i="42"/>
  <c r="N54" i="42"/>
  <c r="R53" i="42"/>
  <c r="Q53" i="42"/>
  <c r="P53" i="42"/>
  <c r="O53" i="42"/>
  <c r="N53" i="42"/>
  <c r="R52" i="42"/>
  <c r="Q52" i="42"/>
  <c r="P52" i="42"/>
  <c r="O52" i="42"/>
  <c r="N52" i="42"/>
  <c r="R51" i="42"/>
  <c r="Q51" i="42"/>
  <c r="P51" i="42"/>
  <c r="O51" i="42"/>
  <c r="N51" i="42"/>
  <c r="R50" i="42"/>
  <c r="Q50" i="42"/>
  <c r="P50" i="42"/>
  <c r="O50" i="42"/>
  <c r="N50" i="42"/>
  <c r="R49" i="42"/>
  <c r="Q49" i="42"/>
  <c r="P49" i="42"/>
  <c r="O49" i="42"/>
  <c r="N49" i="42"/>
  <c r="R48" i="42"/>
  <c r="Q48" i="42"/>
  <c r="P48" i="42"/>
  <c r="O48" i="42"/>
  <c r="N48" i="42"/>
  <c r="L48" i="42" s="1"/>
  <c r="R47" i="42"/>
  <c r="Q47" i="42"/>
  <c r="P47" i="42"/>
  <c r="O47" i="42"/>
  <c r="N47" i="42"/>
  <c r="R46" i="42"/>
  <c r="Q46" i="42"/>
  <c r="P46" i="42"/>
  <c r="O46" i="42"/>
  <c r="N46" i="42"/>
  <c r="R45" i="42"/>
  <c r="Q45" i="42"/>
  <c r="P45" i="42"/>
  <c r="O45" i="42"/>
  <c r="N45" i="42"/>
  <c r="R44" i="42"/>
  <c r="Q44" i="42"/>
  <c r="P44" i="42"/>
  <c r="O44" i="42"/>
  <c r="N44" i="42"/>
  <c r="R43" i="42"/>
  <c r="Q43" i="42"/>
  <c r="P43" i="42"/>
  <c r="O43" i="42"/>
  <c r="N43" i="42"/>
  <c r="R42" i="42"/>
  <c r="Q42" i="42"/>
  <c r="P42" i="42"/>
  <c r="O42" i="42"/>
  <c r="N42" i="42"/>
  <c r="R41" i="42"/>
  <c r="Q41" i="42"/>
  <c r="P41" i="42"/>
  <c r="O41" i="42"/>
  <c r="N41" i="42"/>
  <c r="R40" i="42"/>
  <c r="Q40" i="42"/>
  <c r="P40" i="42"/>
  <c r="O40" i="42"/>
  <c r="N40" i="42"/>
  <c r="L46" i="42" l="1"/>
  <c r="L61" i="42"/>
  <c r="L68" i="42"/>
  <c r="L49" i="44"/>
  <c r="T49" i="44" s="1"/>
  <c r="E73" i="46"/>
  <c r="L51" i="46"/>
  <c r="L44" i="42"/>
  <c r="T44" i="42" s="1"/>
  <c r="L56" i="46"/>
  <c r="T56" i="46" s="1"/>
  <c r="L47" i="46"/>
  <c r="L59" i="46"/>
  <c r="L43" i="43"/>
  <c r="T43" i="43" s="1"/>
  <c r="L55" i="43"/>
  <c r="T55" i="43" s="1"/>
  <c r="L43" i="45"/>
  <c r="T43" i="45" s="1"/>
  <c r="L55" i="45"/>
  <c r="T55" i="45" s="1"/>
  <c r="L45" i="46"/>
  <c r="L52" i="46"/>
  <c r="L48" i="44"/>
  <c r="T48" i="44" s="1"/>
  <c r="L60" i="45"/>
  <c r="T60" i="45" s="1"/>
  <c r="L43" i="46"/>
  <c r="L62" i="46"/>
  <c r="M62" i="46" s="1"/>
  <c r="L54" i="42"/>
  <c r="M54" i="42" s="1"/>
  <c r="T69" i="46"/>
  <c r="L49" i="46"/>
  <c r="T49" i="46" s="1"/>
  <c r="L60" i="46"/>
  <c r="L65" i="46"/>
  <c r="R71" i="44"/>
  <c r="L45" i="44"/>
  <c r="L50" i="44"/>
  <c r="M69" i="44"/>
  <c r="L67" i="44"/>
  <c r="T67" i="44" s="1"/>
  <c r="P71" i="45"/>
  <c r="O71" i="46"/>
  <c r="L42" i="46"/>
  <c r="E73" i="44"/>
  <c r="P71" i="46"/>
  <c r="F73" i="44"/>
  <c r="Q71" i="46"/>
  <c r="L54" i="46"/>
  <c r="G73" i="44"/>
  <c r="L65" i="45"/>
  <c r="R71" i="46"/>
  <c r="L57" i="46"/>
  <c r="L64" i="46"/>
  <c r="L66" i="42"/>
  <c r="L54" i="43"/>
  <c r="T54" i="43" s="1"/>
  <c r="L60" i="44"/>
  <c r="M60" i="44" s="1"/>
  <c r="L68" i="44"/>
  <c r="L41" i="46"/>
  <c r="M41" i="46" s="1"/>
  <c r="L55" i="46"/>
  <c r="L66" i="46"/>
  <c r="L61" i="44"/>
  <c r="T61" i="44" s="1"/>
  <c r="L63" i="44"/>
  <c r="N71" i="44"/>
  <c r="L54" i="44"/>
  <c r="M54" i="44" s="1"/>
  <c r="L66" i="44"/>
  <c r="L46" i="46"/>
  <c r="L53" i="46"/>
  <c r="T53" i="46" s="1"/>
  <c r="L67" i="46"/>
  <c r="T67" i="46" s="1"/>
  <c r="L54" i="45"/>
  <c r="T54" i="45" s="1"/>
  <c r="L48" i="46"/>
  <c r="Q71" i="42"/>
  <c r="L50" i="42"/>
  <c r="L59" i="42"/>
  <c r="D73" i="42"/>
  <c r="F73" i="42"/>
  <c r="G73" i="42"/>
  <c r="L41" i="42"/>
  <c r="L63" i="42"/>
  <c r="N71" i="42"/>
  <c r="L42" i="42"/>
  <c r="M42" i="42" s="1"/>
  <c r="P71" i="42"/>
  <c r="L64" i="42"/>
  <c r="T64" i="42" s="1"/>
  <c r="E73" i="43"/>
  <c r="L53" i="43"/>
  <c r="F73" i="43"/>
  <c r="L67" i="43"/>
  <c r="T67" i="43" s="1"/>
  <c r="L48" i="43"/>
  <c r="T48" i="43" s="1"/>
  <c r="G73" i="43"/>
  <c r="L42" i="43"/>
  <c r="T42" i="43" s="1"/>
  <c r="L49" i="43"/>
  <c r="T49" i="43" s="1"/>
  <c r="L56" i="43"/>
  <c r="M56" i="43" s="1"/>
  <c r="L65" i="43"/>
  <c r="M65" i="43" s="1"/>
  <c r="L52" i="43"/>
  <c r="T52" i="43" s="1"/>
  <c r="L66" i="43"/>
  <c r="T66" i="43" s="1"/>
  <c r="L50" i="43"/>
  <c r="L59" i="43"/>
  <c r="T54" i="44"/>
  <c r="M66" i="44"/>
  <c r="T66" i="44"/>
  <c r="L52" i="44"/>
  <c r="M42" i="44"/>
  <c r="L46" i="44"/>
  <c r="M46" i="44" s="1"/>
  <c r="L44" i="44"/>
  <c r="L65" i="44"/>
  <c r="T70" i="44"/>
  <c r="L40" i="44"/>
  <c r="L53" i="44"/>
  <c r="P71" i="44"/>
  <c r="L59" i="44"/>
  <c r="Q71" i="44"/>
  <c r="L57" i="44"/>
  <c r="T57" i="44" s="1"/>
  <c r="L51" i="44"/>
  <c r="M51" i="44" s="1"/>
  <c r="L64" i="44"/>
  <c r="M64" i="44" s="1"/>
  <c r="L47" i="44"/>
  <c r="T47" i="44" s="1"/>
  <c r="L62" i="44"/>
  <c r="M62" i="44" s="1"/>
  <c r="L58" i="44"/>
  <c r="L41" i="44"/>
  <c r="L56" i="44"/>
  <c r="L47" i="45"/>
  <c r="L50" i="45"/>
  <c r="L66" i="45"/>
  <c r="T66" i="45" s="1"/>
  <c r="L67" i="45"/>
  <c r="T67" i="45" s="1"/>
  <c r="L64" i="45"/>
  <c r="M64" i="45" s="1"/>
  <c r="L48" i="45"/>
  <c r="T48" i="45" s="1"/>
  <c r="L56" i="45"/>
  <c r="L42" i="45"/>
  <c r="T42" i="45" s="1"/>
  <c r="L49" i="45"/>
  <c r="M49" i="45" s="1"/>
  <c r="L61" i="45"/>
  <c r="M61" i="45" s="1"/>
  <c r="L63" i="45"/>
  <c r="M63" i="45" s="1"/>
  <c r="M60" i="42"/>
  <c r="T60" i="42"/>
  <c r="M48" i="42"/>
  <c r="T48" i="42"/>
  <c r="R71" i="42"/>
  <c r="L45" i="42"/>
  <c r="T45" i="42" s="1"/>
  <c r="L56" i="42"/>
  <c r="M56" i="42" s="1"/>
  <c r="L43" i="42"/>
  <c r="M43" i="42" s="1"/>
  <c r="L47" i="42"/>
  <c r="T47" i="42" s="1"/>
  <c r="L65" i="42"/>
  <c r="M65" i="42" s="1"/>
  <c r="L52" i="42"/>
  <c r="L57" i="42"/>
  <c r="T57" i="42" s="1"/>
  <c r="T54" i="42"/>
  <c r="L55" i="42"/>
  <c r="M55" i="42" s="1"/>
  <c r="M69" i="42"/>
  <c r="E73" i="42"/>
  <c r="L51" i="42"/>
  <c r="M51" i="42" s="1"/>
  <c r="L62" i="42"/>
  <c r="T62" i="42" s="1"/>
  <c r="L67" i="42"/>
  <c r="T67" i="42" s="1"/>
  <c r="L40" i="42"/>
  <c r="T40" i="42" s="1"/>
  <c r="L53" i="42"/>
  <c r="T53" i="42" s="1"/>
  <c r="L49" i="42"/>
  <c r="L58" i="42"/>
  <c r="M58" i="42" s="1"/>
  <c r="L44" i="43"/>
  <c r="L62" i="43"/>
  <c r="T62" i="43" s="1"/>
  <c r="L40" i="43"/>
  <c r="T40" i="43" s="1"/>
  <c r="L58" i="43"/>
  <c r="M58" i="43" s="1"/>
  <c r="O71" i="43"/>
  <c r="L51" i="43"/>
  <c r="M51" i="43" s="1"/>
  <c r="P71" i="43"/>
  <c r="Q71" i="43"/>
  <c r="L47" i="43"/>
  <c r="T47" i="43" s="1"/>
  <c r="R71" i="43"/>
  <c r="L45" i="43"/>
  <c r="L63" i="43"/>
  <c r="T63" i="43" s="1"/>
  <c r="L68" i="43"/>
  <c r="T68" i="43" s="1"/>
  <c r="L41" i="43"/>
  <c r="L46" i="43"/>
  <c r="T46" i="43" s="1"/>
  <c r="L64" i="43"/>
  <c r="M64" i="43" s="1"/>
  <c r="L57" i="43"/>
  <c r="M57" i="43" s="1"/>
  <c r="L40" i="45"/>
  <c r="T40" i="45" s="1"/>
  <c r="L51" i="45"/>
  <c r="T51" i="45" s="1"/>
  <c r="Q71" i="45"/>
  <c r="L45" i="45"/>
  <c r="M45" i="45" s="1"/>
  <c r="E73" i="45"/>
  <c r="R71" i="45"/>
  <c r="L58" i="45"/>
  <c r="M58" i="45" s="1"/>
  <c r="F73" i="45"/>
  <c r="G73" i="45"/>
  <c r="L41" i="45"/>
  <c r="T41" i="45" s="1"/>
  <c r="L59" i="45"/>
  <c r="L68" i="45"/>
  <c r="M68" i="45" s="1"/>
  <c r="L52" i="45"/>
  <c r="L46" i="45"/>
  <c r="T46" i="45" s="1"/>
  <c r="L57" i="45"/>
  <c r="M57" i="45" s="1"/>
  <c r="L44" i="45"/>
  <c r="M44" i="45" s="1"/>
  <c r="L53" i="45"/>
  <c r="T53" i="45" s="1"/>
  <c r="L62" i="45"/>
  <c r="M62" i="45" s="1"/>
  <c r="C42" i="46"/>
  <c r="M40" i="46"/>
  <c r="T40" i="46"/>
  <c r="M46" i="46"/>
  <c r="T46" i="46"/>
  <c r="M67" i="46"/>
  <c r="T48" i="46"/>
  <c r="M48" i="46"/>
  <c r="M51" i="46"/>
  <c r="T51" i="46"/>
  <c r="M58" i="46"/>
  <c r="T58" i="46"/>
  <c r="T60" i="46"/>
  <c r="M60" i="46"/>
  <c r="M65" i="46"/>
  <c r="T65" i="46"/>
  <c r="M47" i="46"/>
  <c r="T47" i="46"/>
  <c r="T61" i="46"/>
  <c r="M61" i="46"/>
  <c r="M63" i="46"/>
  <c r="T63" i="46"/>
  <c r="M45" i="46"/>
  <c r="T45" i="46"/>
  <c r="M52" i="46"/>
  <c r="T52" i="46"/>
  <c r="M59" i="46"/>
  <c r="T59" i="46"/>
  <c r="T43" i="46"/>
  <c r="M43" i="46"/>
  <c r="T54" i="46"/>
  <c r="M54" i="46"/>
  <c r="M57" i="46"/>
  <c r="T57" i="46"/>
  <c r="M64" i="46"/>
  <c r="T64" i="46"/>
  <c r="T55" i="46"/>
  <c r="M55" i="46"/>
  <c r="T66" i="46"/>
  <c r="M66" i="46"/>
  <c r="N71" i="46"/>
  <c r="M70" i="46"/>
  <c r="M68" i="46"/>
  <c r="M44" i="46"/>
  <c r="M56" i="46"/>
  <c r="T50" i="46"/>
  <c r="T62" i="46"/>
  <c r="D73" i="46"/>
  <c r="F73" i="46"/>
  <c r="T64" i="45"/>
  <c r="T47" i="45"/>
  <c r="M47" i="45"/>
  <c r="M56" i="45"/>
  <c r="T56" i="45"/>
  <c r="T65" i="45"/>
  <c r="M65" i="45"/>
  <c r="M50" i="45"/>
  <c r="T50" i="45"/>
  <c r="T59" i="45"/>
  <c r="M59" i="45"/>
  <c r="M52" i="45"/>
  <c r="T52" i="45"/>
  <c r="M43" i="45"/>
  <c r="M70" i="45"/>
  <c r="O71" i="45"/>
  <c r="N71" i="45"/>
  <c r="M60" i="45"/>
  <c r="M66" i="45"/>
  <c r="M55" i="45"/>
  <c r="M69" i="45"/>
  <c r="M40" i="44"/>
  <c r="T40" i="44"/>
  <c r="T65" i="44"/>
  <c r="M65" i="44"/>
  <c r="T53" i="44"/>
  <c r="M53" i="44"/>
  <c r="M63" i="44"/>
  <c r="T63" i="44"/>
  <c r="T59" i="44"/>
  <c r="M59" i="44"/>
  <c r="M57" i="44"/>
  <c r="T62" i="44"/>
  <c r="M68" i="44"/>
  <c r="T68" i="44"/>
  <c r="M45" i="44"/>
  <c r="T45" i="44"/>
  <c r="M58" i="44"/>
  <c r="T58" i="44"/>
  <c r="T41" i="44"/>
  <c r="M41" i="44"/>
  <c r="M56" i="44"/>
  <c r="T56" i="44"/>
  <c r="M52" i="44"/>
  <c r="T52" i="44"/>
  <c r="M50" i="44"/>
  <c r="T50" i="44"/>
  <c r="M43" i="44"/>
  <c r="M49" i="44"/>
  <c r="M55" i="44"/>
  <c r="M61" i="44"/>
  <c r="M67" i="44"/>
  <c r="O71" i="44"/>
  <c r="M44" i="43"/>
  <c r="T44" i="43"/>
  <c r="T53" i="43"/>
  <c r="M53" i="43"/>
  <c r="T41" i="43"/>
  <c r="M41" i="43"/>
  <c r="M50" i="43"/>
  <c r="T50" i="43"/>
  <c r="T59" i="43"/>
  <c r="M59" i="43"/>
  <c r="M40" i="43"/>
  <c r="M43" i="43"/>
  <c r="M55" i="43"/>
  <c r="M61" i="43"/>
  <c r="M67" i="43"/>
  <c r="N71" i="43"/>
  <c r="M70" i="43"/>
  <c r="M48" i="43"/>
  <c r="M60" i="43"/>
  <c r="M69" i="43"/>
  <c r="T50" i="42"/>
  <c r="M50" i="42"/>
  <c r="M59" i="42"/>
  <c r="T59" i="42"/>
  <c r="T55" i="42"/>
  <c r="M67" i="42"/>
  <c r="T49" i="42"/>
  <c r="M49" i="42"/>
  <c r="T58" i="42"/>
  <c r="M46" i="42"/>
  <c r="T46" i="42"/>
  <c r="M63" i="42"/>
  <c r="T63" i="42"/>
  <c r="M52" i="42"/>
  <c r="T52" i="42"/>
  <c r="T61" i="42"/>
  <c r="M61" i="42"/>
  <c r="T68" i="42"/>
  <c r="M68" i="42"/>
  <c r="M41" i="42"/>
  <c r="T41" i="42"/>
  <c r="M66" i="42"/>
  <c r="T66" i="42"/>
  <c r="M44" i="42"/>
  <c r="M70" i="42"/>
  <c r="O71" i="42"/>
  <c r="L68" i="36"/>
  <c r="M68" i="36" s="1"/>
  <c r="L67" i="36"/>
  <c r="M67" i="36" s="1"/>
  <c r="L66" i="36"/>
  <c r="M66" i="36" s="1"/>
  <c r="L65" i="36"/>
  <c r="M65" i="36" s="1"/>
  <c r="L64" i="36"/>
  <c r="M64" i="36" s="1"/>
  <c r="L63" i="36"/>
  <c r="M63" i="36" s="1"/>
  <c r="L62" i="36"/>
  <c r="M62" i="36" s="1"/>
  <c r="L61" i="36"/>
  <c r="M61" i="36" s="1"/>
  <c r="A47" i="36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C50" i="36"/>
  <c r="C51" i="36" s="1"/>
  <c r="C52" i="36" s="1"/>
  <c r="C53" i="36" s="1"/>
  <c r="C54" i="36" s="1"/>
  <c r="C55" i="36" s="1"/>
  <c r="C56" i="36" s="1"/>
  <c r="C57" i="36" s="1"/>
  <c r="C58" i="36" s="1"/>
  <c r="C59" i="36" s="1"/>
  <c r="C60" i="36" s="1"/>
  <c r="C61" i="36" s="1"/>
  <c r="B37" i="38"/>
  <c r="B37" i="39" s="1"/>
  <c r="B37" i="40" s="1"/>
  <c r="B37" i="41" s="1"/>
  <c r="M62" i="43" l="1"/>
  <c r="M48" i="44"/>
  <c r="L71" i="46"/>
  <c r="M51" i="45"/>
  <c r="T49" i="45"/>
  <c r="T42" i="42"/>
  <c r="T56" i="42"/>
  <c r="M47" i="43"/>
  <c r="M54" i="45"/>
  <c r="T41" i="46"/>
  <c r="M49" i="46"/>
  <c r="M48" i="45"/>
  <c r="T45" i="45"/>
  <c r="M42" i="46"/>
  <c r="T42" i="46"/>
  <c r="T68" i="45"/>
  <c r="T60" i="44"/>
  <c r="T56" i="43"/>
  <c r="C43" i="46"/>
  <c r="M54" i="43"/>
  <c r="L71" i="44"/>
  <c r="T62" i="45"/>
  <c r="T58" i="45"/>
  <c r="M53" i="46"/>
  <c r="M49" i="43"/>
  <c r="M64" i="42"/>
  <c r="M45" i="42"/>
  <c r="M57" i="42"/>
  <c r="T65" i="43"/>
  <c r="M52" i="43"/>
  <c r="T64" i="43"/>
  <c r="T58" i="43"/>
  <c r="M66" i="43"/>
  <c r="T51" i="43"/>
  <c r="M46" i="43"/>
  <c r="M68" i="43"/>
  <c r="T57" i="43"/>
  <c r="M42" i="43"/>
  <c r="M47" i="44"/>
  <c r="T64" i="44"/>
  <c r="T51" i="44"/>
  <c r="T46" i="44"/>
  <c r="T44" i="44"/>
  <c r="M44" i="44"/>
  <c r="M67" i="45"/>
  <c r="T61" i="45"/>
  <c r="M53" i="45"/>
  <c r="T57" i="45"/>
  <c r="M46" i="45"/>
  <c r="M42" i="45"/>
  <c r="M40" i="45"/>
  <c r="T63" i="45"/>
  <c r="L71" i="42"/>
  <c r="T65" i="42"/>
  <c r="M40" i="42"/>
  <c r="M47" i="42"/>
  <c r="M53" i="42"/>
  <c r="M62" i="42"/>
  <c r="T43" i="42"/>
  <c r="T51" i="42"/>
  <c r="L71" i="43"/>
  <c r="M63" i="43"/>
  <c r="M45" i="43"/>
  <c r="T45" i="43"/>
  <c r="L71" i="45"/>
  <c r="T44" i="45"/>
  <c r="M41" i="45"/>
  <c r="T71" i="46"/>
  <c r="T71" i="44"/>
  <c r="T71" i="42"/>
  <c r="C62" i="36"/>
  <c r="B61" i="36"/>
  <c r="E71" i="38"/>
  <c r="F71" i="38"/>
  <c r="G71" i="40"/>
  <c r="F71" i="40"/>
  <c r="E71" i="40"/>
  <c r="D71" i="41"/>
  <c r="G71" i="38"/>
  <c r="D71" i="38"/>
  <c r="H69" i="37"/>
  <c r="G69" i="37"/>
  <c r="D69" i="37"/>
  <c r="E69" i="37"/>
  <c r="C44" i="46" l="1"/>
  <c r="T71" i="45"/>
  <c r="T71" i="43"/>
  <c r="C45" i="46"/>
  <c r="B62" i="36"/>
  <c r="C63" i="36"/>
  <c r="I71" i="21"/>
  <c r="G71" i="21"/>
  <c r="J71" i="39"/>
  <c r="G71" i="39"/>
  <c r="F71" i="39"/>
  <c r="H71" i="40"/>
  <c r="J71" i="41"/>
  <c r="E71" i="41"/>
  <c r="F71" i="41"/>
  <c r="G71" i="41"/>
  <c r="H71" i="41"/>
  <c r="I71" i="41"/>
  <c r="K71" i="41"/>
  <c r="K71" i="39"/>
  <c r="K71" i="38"/>
  <c r="J69" i="37"/>
  <c r="K69" i="37"/>
  <c r="C46" i="46" l="1"/>
  <c r="B63" i="36"/>
  <c r="C64" i="36"/>
  <c r="F73" i="41"/>
  <c r="D73" i="41"/>
  <c r="C47" i="46" l="1"/>
  <c r="B64" i="36"/>
  <c r="C65" i="36"/>
  <c r="E71" i="21"/>
  <c r="F71" i="21"/>
  <c r="H71" i="21"/>
  <c r="J71" i="21"/>
  <c r="K71" i="21"/>
  <c r="D71" i="21"/>
  <c r="C48" i="46" l="1"/>
  <c r="B65" i="36"/>
  <c r="C66" i="36"/>
  <c r="G73" i="21"/>
  <c r="C49" i="46" l="1"/>
  <c r="B66" i="36"/>
  <c r="C67" i="36"/>
  <c r="R40" i="38"/>
  <c r="Q40" i="38"/>
  <c r="P40" i="38"/>
  <c r="O40" i="38"/>
  <c r="N40" i="38"/>
  <c r="R42" i="38"/>
  <c r="R43" i="38"/>
  <c r="R44" i="38"/>
  <c r="R45" i="38"/>
  <c r="R46" i="38"/>
  <c r="R47" i="38"/>
  <c r="R48" i="38"/>
  <c r="R49" i="38"/>
  <c r="R50" i="38"/>
  <c r="R51" i="38"/>
  <c r="R52" i="38"/>
  <c r="R53" i="38"/>
  <c r="R54" i="38"/>
  <c r="R55" i="38"/>
  <c r="R56" i="38"/>
  <c r="R57" i="38"/>
  <c r="R58" i="38"/>
  <c r="R59" i="38"/>
  <c r="R60" i="38"/>
  <c r="R61" i="38"/>
  <c r="R62" i="38"/>
  <c r="R63" i="38"/>
  <c r="R64" i="38"/>
  <c r="R65" i="38"/>
  <c r="R66" i="38"/>
  <c r="R67" i="38"/>
  <c r="R68" i="38"/>
  <c r="R69" i="38"/>
  <c r="Q42" i="38"/>
  <c r="Q43" i="38"/>
  <c r="Q44" i="38"/>
  <c r="Q45" i="38"/>
  <c r="Q46" i="38"/>
  <c r="Q47" i="38"/>
  <c r="Q48" i="38"/>
  <c r="Q49" i="38"/>
  <c r="Q50" i="38"/>
  <c r="Q51" i="38"/>
  <c r="Q52" i="38"/>
  <c r="Q53" i="38"/>
  <c r="Q54" i="38"/>
  <c r="Q55" i="38"/>
  <c r="Q56" i="38"/>
  <c r="Q57" i="38"/>
  <c r="Q58" i="38"/>
  <c r="Q59" i="38"/>
  <c r="Q60" i="38"/>
  <c r="Q61" i="38"/>
  <c r="Q62" i="38"/>
  <c r="Q63" i="38"/>
  <c r="Q64" i="38"/>
  <c r="Q65" i="38"/>
  <c r="Q66" i="38"/>
  <c r="Q67" i="38"/>
  <c r="Q68" i="38"/>
  <c r="Q69" i="38"/>
  <c r="P42" i="38"/>
  <c r="P43" i="38"/>
  <c r="P44" i="38"/>
  <c r="P45" i="38"/>
  <c r="P46" i="38"/>
  <c r="P47" i="38"/>
  <c r="P48" i="38"/>
  <c r="P49" i="38"/>
  <c r="P50" i="38"/>
  <c r="P51" i="38"/>
  <c r="P52" i="38"/>
  <c r="P53" i="38"/>
  <c r="P54" i="38"/>
  <c r="P55" i="38"/>
  <c r="P56" i="38"/>
  <c r="P57" i="38"/>
  <c r="P58" i="38"/>
  <c r="P59" i="38"/>
  <c r="P60" i="38"/>
  <c r="P61" i="38"/>
  <c r="P62" i="38"/>
  <c r="P63" i="38"/>
  <c r="P64" i="38"/>
  <c r="P65" i="38"/>
  <c r="P66" i="38"/>
  <c r="P67" i="38"/>
  <c r="P68" i="38"/>
  <c r="P69" i="38"/>
  <c r="O42" i="38"/>
  <c r="O43" i="38"/>
  <c r="O44" i="38"/>
  <c r="O45" i="38"/>
  <c r="O46" i="38"/>
  <c r="O47" i="38"/>
  <c r="O48" i="38"/>
  <c r="O49" i="38"/>
  <c r="O50" i="38"/>
  <c r="O51" i="38"/>
  <c r="O52" i="38"/>
  <c r="O53" i="38"/>
  <c r="O54" i="38"/>
  <c r="O55" i="38"/>
  <c r="O56" i="38"/>
  <c r="O57" i="38"/>
  <c r="O58" i="38"/>
  <c r="O59" i="38"/>
  <c r="O60" i="38"/>
  <c r="O61" i="38"/>
  <c r="O62" i="38"/>
  <c r="O63" i="38"/>
  <c r="O64" i="38"/>
  <c r="O65" i="38"/>
  <c r="O66" i="38"/>
  <c r="O67" i="38"/>
  <c r="O68" i="38"/>
  <c r="O69" i="38"/>
  <c r="N42" i="38"/>
  <c r="N43" i="38"/>
  <c r="N44" i="38"/>
  <c r="N45" i="38"/>
  <c r="N46" i="38"/>
  <c r="N47" i="38"/>
  <c r="N48" i="38"/>
  <c r="N49" i="38"/>
  <c r="N50" i="38"/>
  <c r="N51" i="38"/>
  <c r="N52" i="38"/>
  <c r="N53" i="38"/>
  <c r="N54" i="38"/>
  <c r="N55" i="38"/>
  <c r="N56" i="38"/>
  <c r="N57" i="38"/>
  <c r="N58" i="38"/>
  <c r="N59" i="38"/>
  <c r="N60" i="38"/>
  <c r="N61" i="38"/>
  <c r="N62" i="38"/>
  <c r="N63" i="38"/>
  <c r="N64" i="38"/>
  <c r="N65" i="38"/>
  <c r="N66" i="38"/>
  <c r="N67" i="38"/>
  <c r="N68" i="38"/>
  <c r="N69" i="38"/>
  <c r="C50" i="46" l="1"/>
  <c r="B67" i="36"/>
  <c r="C68" i="36"/>
  <c r="L42" i="38"/>
  <c r="R41" i="37"/>
  <c r="R42" i="37"/>
  <c r="R43" i="37"/>
  <c r="R44" i="37"/>
  <c r="R45" i="37"/>
  <c r="R46" i="37"/>
  <c r="R47" i="37"/>
  <c r="R48" i="37"/>
  <c r="R49" i="37"/>
  <c r="R50" i="37"/>
  <c r="R51" i="37"/>
  <c r="R52" i="37"/>
  <c r="R53" i="37"/>
  <c r="R54" i="37"/>
  <c r="R55" i="37"/>
  <c r="R56" i="37"/>
  <c r="R57" i="37"/>
  <c r="R58" i="37"/>
  <c r="R59" i="37"/>
  <c r="R60" i="37"/>
  <c r="R61" i="37"/>
  <c r="R62" i="37"/>
  <c r="R63" i="37"/>
  <c r="R64" i="37"/>
  <c r="R65" i="37"/>
  <c r="R66" i="37"/>
  <c r="R67" i="37"/>
  <c r="R68" i="37"/>
  <c r="Q41" i="37"/>
  <c r="Q42" i="37"/>
  <c r="Q43" i="37"/>
  <c r="Q44" i="37"/>
  <c r="Q45" i="37"/>
  <c r="Q46" i="37"/>
  <c r="Q47" i="37"/>
  <c r="Q48" i="37"/>
  <c r="Q49" i="37"/>
  <c r="Q50" i="37"/>
  <c r="Q51" i="37"/>
  <c r="Q52" i="37"/>
  <c r="Q53" i="37"/>
  <c r="Q54" i="37"/>
  <c r="Q55" i="37"/>
  <c r="Q56" i="37"/>
  <c r="Q57" i="37"/>
  <c r="Q58" i="37"/>
  <c r="Q59" i="37"/>
  <c r="Q60" i="37"/>
  <c r="Q61" i="37"/>
  <c r="Q62" i="37"/>
  <c r="Q63" i="37"/>
  <c r="Q64" i="37"/>
  <c r="Q65" i="37"/>
  <c r="Q66" i="37"/>
  <c r="Q67" i="37"/>
  <c r="Q68" i="37"/>
  <c r="P41" i="37"/>
  <c r="P42" i="37"/>
  <c r="P43" i="37"/>
  <c r="P44" i="37"/>
  <c r="P45" i="37"/>
  <c r="P46" i="37"/>
  <c r="P47" i="37"/>
  <c r="P48" i="37"/>
  <c r="P49" i="37"/>
  <c r="P50" i="37"/>
  <c r="P51" i="37"/>
  <c r="P52" i="37"/>
  <c r="P53" i="37"/>
  <c r="P54" i="37"/>
  <c r="P55" i="37"/>
  <c r="P56" i="37"/>
  <c r="P57" i="37"/>
  <c r="P58" i="37"/>
  <c r="P59" i="37"/>
  <c r="P60" i="37"/>
  <c r="P61" i="37"/>
  <c r="P62" i="37"/>
  <c r="P63" i="37"/>
  <c r="P64" i="37"/>
  <c r="P65" i="37"/>
  <c r="P66" i="37"/>
  <c r="P67" i="37"/>
  <c r="P68" i="37"/>
  <c r="O41" i="37"/>
  <c r="O42" i="37"/>
  <c r="O43" i="37"/>
  <c r="O44" i="37"/>
  <c r="O45" i="37"/>
  <c r="O46" i="37"/>
  <c r="O47" i="37"/>
  <c r="O48" i="37"/>
  <c r="O49" i="37"/>
  <c r="O50" i="37"/>
  <c r="O51" i="37"/>
  <c r="O52" i="37"/>
  <c r="O53" i="37"/>
  <c r="O54" i="37"/>
  <c r="O55" i="37"/>
  <c r="O56" i="37"/>
  <c r="O57" i="37"/>
  <c r="O58" i="37"/>
  <c r="O59" i="37"/>
  <c r="O60" i="37"/>
  <c r="O61" i="37"/>
  <c r="O62" i="37"/>
  <c r="O63" i="37"/>
  <c r="O64" i="37"/>
  <c r="O65" i="37"/>
  <c r="O66" i="37"/>
  <c r="O67" i="37"/>
  <c r="O68" i="37"/>
  <c r="N41" i="37"/>
  <c r="N42" i="37"/>
  <c r="N43" i="37"/>
  <c r="N44" i="37"/>
  <c r="N45" i="37"/>
  <c r="N46" i="37"/>
  <c r="N47" i="37"/>
  <c r="N48" i="37"/>
  <c r="N49" i="37"/>
  <c r="N50" i="37"/>
  <c r="N51" i="37"/>
  <c r="N52" i="37"/>
  <c r="N53" i="37"/>
  <c r="N54" i="37"/>
  <c r="N55" i="37"/>
  <c r="N56" i="37"/>
  <c r="N57" i="37"/>
  <c r="N58" i="37"/>
  <c r="N59" i="37"/>
  <c r="N60" i="37"/>
  <c r="N61" i="37"/>
  <c r="N62" i="37"/>
  <c r="N63" i="37"/>
  <c r="N64" i="37"/>
  <c r="N65" i="37"/>
  <c r="N66" i="37"/>
  <c r="N67" i="37"/>
  <c r="N68" i="37"/>
  <c r="N41" i="41"/>
  <c r="N42" i="41"/>
  <c r="N43" i="41"/>
  <c r="N44" i="41"/>
  <c r="N45" i="41"/>
  <c r="N46" i="41"/>
  <c r="N47" i="41"/>
  <c r="N48" i="41"/>
  <c r="N49" i="41"/>
  <c r="N50" i="41"/>
  <c r="N51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Q41" i="41"/>
  <c r="Q42" i="41"/>
  <c r="Q43" i="41"/>
  <c r="Q44" i="41"/>
  <c r="Q45" i="41"/>
  <c r="Q46" i="41"/>
  <c r="Q47" i="41"/>
  <c r="Q48" i="41"/>
  <c r="Q49" i="41"/>
  <c r="Q50" i="41"/>
  <c r="Q51" i="41"/>
  <c r="Q52" i="41"/>
  <c r="Q53" i="41"/>
  <c r="Q54" i="41"/>
  <c r="Q55" i="41"/>
  <c r="Q56" i="41"/>
  <c r="Q57" i="41"/>
  <c r="Q58" i="41"/>
  <c r="Q59" i="41"/>
  <c r="Q60" i="41"/>
  <c r="Q61" i="41"/>
  <c r="Q62" i="41"/>
  <c r="Q63" i="41"/>
  <c r="Q64" i="41"/>
  <c r="Q65" i="41"/>
  <c r="Q66" i="41"/>
  <c r="Q67" i="41"/>
  <c r="Q68" i="41"/>
  <c r="Q69" i="41"/>
  <c r="Q70" i="41"/>
  <c r="P41" i="41"/>
  <c r="P42" i="41"/>
  <c r="P43" i="41"/>
  <c r="P44" i="41"/>
  <c r="P45" i="41"/>
  <c r="P46" i="41"/>
  <c r="P47" i="41"/>
  <c r="P48" i="41"/>
  <c r="P49" i="41"/>
  <c r="P50" i="41"/>
  <c r="P51" i="41"/>
  <c r="P52" i="41"/>
  <c r="P53" i="41"/>
  <c r="P54" i="41"/>
  <c r="P55" i="41"/>
  <c r="P56" i="41"/>
  <c r="P57" i="41"/>
  <c r="P58" i="41"/>
  <c r="P59" i="41"/>
  <c r="P60" i="41"/>
  <c r="P61" i="41"/>
  <c r="P62" i="41"/>
  <c r="P63" i="41"/>
  <c r="P64" i="41"/>
  <c r="P65" i="41"/>
  <c r="P66" i="41"/>
  <c r="P67" i="41"/>
  <c r="P68" i="41"/>
  <c r="P69" i="41"/>
  <c r="P70" i="41"/>
  <c r="R40" i="41"/>
  <c r="Q40" i="41"/>
  <c r="P40" i="41"/>
  <c r="O40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7" i="41"/>
  <c r="O58" i="41"/>
  <c r="O59" i="41"/>
  <c r="O60" i="41"/>
  <c r="O61" i="41"/>
  <c r="O62" i="41"/>
  <c r="O63" i="41"/>
  <c r="O64" i="41"/>
  <c r="O65" i="41"/>
  <c r="O66" i="41"/>
  <c r="O67" i="41"/>
  <c r="O68" i="41"/>
  <c r="O69" i="41"/>
  <c r="O70" i="41"/>
  <c r="N40" i="41"/>
  <c r="R41" i="40"/>
  <c r="R42" i="40"/>
  <c r="R43" i="40"/>
  <c r="R44" i="40"/>
  <c r="R45" i="40"/>
  <c r="R46" i="40"/>
  <c r="R47" i="40"/>
  <c r="R48" i="40"/>
  <c r="R49" i="40"/>
  <c r="R50" i="40"/>
  <c r="R51" i="40"/>
  <c r="R52" i="40"/>
  <c r="R53" i="40"/>
  <c r="R54" i="40"/>
  <c r="R55" i="40"/>
  <c r="R56" i="40"/>
  <c r="R57" i="40"/>
  <c r="R58" i="40"/>
  <c r="R59" i="40"/>
  <c r="R60" i="40"/>
  <c r="R61" i="40"/>
  <c r="R62" i="40"/>
  <c r="R63" i="40"/>
  <c r="R64" i="40"/>
  <c r="R65" i="40"/>
  <c r="R66" i="40"/>
  <c r="R67" i="40"/>
  <c r="R68" i="40"/>
  <c r="R69" i="40"/>
  <c r="R7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4" i="40"/>
  <c r="Q55" i="40"/>
  <c r="Q56" i="40"/>
  <c r="Q57" i="40"/>
  <c r="Q58" i="40"/>
  <c r="Q59" i="40"/>
  <c r="Q60" i="40"/>
  <c r="Q61" i="40"/>
  <c r="Q62" i="40"/>
  <c r="Q63" i="40"/>
  <c r="Q64" i="40"/>
  <c r="Q65" i="40"/>
  <c r="Q66" i="40"/>
  <c r="Q67" i="40"/>
  <c r="Q68" i="40"/>
  <c r="Q69" i="40"/>
  <c r="Q7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P55" i="40"/>
  <c r="P56" i="40"/>
  <c r="P57" i="40"/>
  <c r="P58" i="40"/>
  <c r="P59" i="40"/>
  <c r="P60" i="40"/>
  <c r="P61" i="40"/>
  <c r="P62" i="40"/>
  <c r="P63" i="40"/>
  <c r="P64" i="40"/>
  <c r="P65" i="40"/>
  <c r="P66" i="40"/>
  <c r="P67" i="40"/>
  <c r="P68" i="40"/>
  <c r="P69" i="40"/>
  <c r="P70" i="40"/>
  <c r="O41" i="40"/>
  <c r="O42" i="40"/>
  <c r="O43" i="40"/>
  <c r="O44" i="40"/>
  <c r="O45" i="40"/>
  <c r="O46" i="40"/>
  <c r="O47" i="40"/>
  <c r="O48" i="40"/>
  <c r="O49" i="40"/>
  <c r="O50" i="40"/>
  <c r="O51" i="40"/>
  <c r="O52" i="40"/>
  <c r="O53" i="40"/>
  <c r="O54" i="40"/>
  <c r="O55" i="40"/>
  <c r="O56" i="40"/>
  <c r="O57" i="40"/>
  <c r="O58" i="40"/>
  <c r="O59" i="40"/>
  <c r="O60" i="40"/>
  <c r="O61" i="40"/>
  <c r="O62" i="40"/>
  <c r="O63" i="40"/>
  <c r="O64" i="40"/>
  <c r="O65" i="40"/>
  <c r="O66" i="40"/>
  <c r="O67" i="40"/>
  <c r="O68" i="40"/>
  <c r="O69" i="40"/>
  <c r="O70" i="40"/>
  <c r="N41" i="40"/>
  <c r="N42" i="40"/>
  <c r="N43" i="40"/>
  <c r="L43" i="40" s="1"/>
  <c r="M43" i="40" s="1"/>
  <c r="N44" i="40"/>
  <c r="N45" i="40"/>
  <c r="N46" i="40"/>
  <c r="N47" i="40"/>
  <c r="N48" i="40"/>
  <c r="N49" i="40"/>
  <c r="N50" i="40"/>
  <c r="N51" i="40"/>
  <c r="N52" i="40"/>
  <c r="N53" i="40"/>
  <c r="N54" i="40"/>
  <c r="N55" i="40"/>
  <c r="N56" i="40"/>
  <c r="N57" i="40"/>
  <c r="N58" i="40"/>
  <c r="N59" i="40"/>
  <c r="N60" i="40"/>
  <c r="N61" i="40"/>
  <c r="N62" i="40"/>
  <c r="N63" i="40"/>
  <c r="N64" i="40"/>
  <c r="N65" i="40"/>
  <c r="N66" i="40"/>
  <c r="N67" i="40"/>
  <c r="N68" i="40"/>
  <c r="N69" i="40"/>
  <c r="N70" i="40"/>
  <c r="R41" i="39"/>
  <c r="R42" i="39"/>
  <c r="R43" i="39"/>
  <c r="R44" i="39"/>
  <c r="R45" i="39"/>
  <c r="R46" i="39"/>
  <c r="R47" i="39"/>
  <c r="R48" i="39"/>
  <c r="R49" i="39"/>
  <c r="R50" i="39"/>
  <c r="R51" i="39"/>
  <c r="R52" i="39"/>
  <c r="R53" i="39"/>
  <c r="R54" i="39"/>
  <c r="R55" i="39"/>
  <c r="R56" i="39"/>
  <c r="R57" i="39"/>
  <c r="R58" i="39"/>
  <c r="R59" i="39"/>
  <c r="R60" i="39"/>
  <c r="R61" i="39"/>
  <c r="R62" i="39"/>
  <c r="R63" i="39"/>
  <c r="R64" i="39"/>
  <c r="R65" i="39"/>
  <c r="R66" i="39"/>
  <c r="R67" i="39"/>
  <c r="R68" i="39"/>
  <c r="R69" i="39"/>
  <c r="R70" i="39"/>
  <c r="Q41" i="39"/>
  <c r="Q42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Q56" i="39"/>
  <c r="Q57" i="39"/>
  <c r="Q58" i="39"/>
  <c r="Q59" i="39"/>
  <c r="Q60" i="39"/>
  <c r="Q61" i="39"/>
  <c r="Q62" i="39"/>
  <c r="Q63" i="39"/>
  <c r="Q64" i="39"/>
  <c r="Q65" i="39"/>
  <c r="Q66" i="39"/>
  <c r="Q67" i="39"/>
  <c r="Q68" i="39"/>
  <c r="Q69" i="39"/>
  <c r="Q70" i="39"/>
  <c r="P41" i="39"/>
  <c r="P42" i="39"/>
  <c r="P43" i="39"/>
  <c r="P44" i="39"/>
  <c r="P45" i="39"/>
  <c r="P46" i="39"/>
  <c r="P47" i="39"/>
  <c r="P48" i="39"/>
  <c r="P49" i="39"/>
  <c r="P50" i="39"/>
  <c r="P51" i="39"/>
  <c r="P52" i="39"/>
  <c r="P53" i="39"/>
  <c r="P54" i="39"/>
  <c r="P55" i="39"/>
  <c r="P56" i="39"/>
  <c r="P57" i="39"/>
  <c r="P58" i="39"/>
  <c r="P59" i="39"/>
  <c r="P60" i="39"/>
  <c r="P61" i="39"/>
  <c r="P62" i="39"/>
  <c r="P63" i="39"/>
  <c r="P64" i="39"/>
  <c r="P65" i="39"/>
  <c r="P66" i="39"/>
  <c r="P67" i="39"/>
  <c r="P68" i="39"/>
  <c r="P69" i="39"/>
  <c r="P70" i="39"/>
  <c r="O41" i="39"/>
  <c r="O42" i="39"/>
  <c r="O43" i="39"/>
  <c r="O44" i="39"/>
  <c r="O45" i="39"/>
  <c r="O46" i="39"/>
  <c r="O47" i="39"/>
  <c r="O48" i="39"/>
  <c r="O49" i="39"/>
  <c r="O50" i="39"/>
  <c r="O51" i="39"/>
  <c r="O52" i="39"/>
  <c r="O53" i="39"/>
  <c r="O54" i="39"/>
  <c r="O55" i="39"/>
  <c r="O56" i="39"/>
  <c r="O57" i="39"/>
  <c r="O58" i="39"/>
  <c r="O59" i="39"/>
  <c r="O60" i="39"/>
  <c r="O61" i="39"/>
  <c r="O62" i="39"/>
  <c r="O63" i="39"/>
  <c r="O64" i="39"/>
  <c r="O65" i="39"/>
  <c r="O66" i="39"/>
  <c r="O67" i="39"/>
  <c r="O68" i="39"/>
  <c r="O69" i="39"/>
  <c r="O70" i="39"/>
  <c r="N41" i="39"/>
  <c r="N42" i="39"/>
  <c r="N43" i="39"/>
  <c r="N44" i="39"/>
  <c r="N45" i="39"/>
  <c r="N46" i="39"/>
  <c r="N47" i="39"/>
  <c r="N48" i="39"/>
  <c r="N49" i="39"/>
  <c r="N50" i="39"/>
  <c r="N51" i="39"/>
  <c r="N52" i="39"/>
  <c r="N53" i="39"/>
  <c r="N54" i="39"/>
  <c r="N55" i="39"/>
  <c r="N56" i="39"/>
  <c r="N57" i="39"/>
  <c r="N58" i="39"/>
  <c r="N59" i="39"/>
  <c r="N60" i="39"/>
  <c r="N61" i="39"/>
  <c r="N62" i="39"/>
  <c r="N63" i="39"/>
  <c r="N64" i="39"/>
  <c r="N65" i="39"/>
  <c r="N66" i="39"/>
  <c r="N67" i="39"/>
  <c r="N68" i="39"/>
  <c r="N69" i="39"/>
  <c r="N70" i="39"/>
  <c r="L70" i="40" l="1"/>
  <c r="M70" i="40" s="1"/>
  <c r="L46" i="40"/>
  <c r="M46" i="40" s="1"/>
  <c r="C51" i="46"/>
  <c r="L45" i="39"/>
  <c r="C69" i="36"/>
  <c r="B68" i="36"/>
  <c r="L62" i="41"/>
  <c r="L46" i="41"/>
  <c r="L54" i="40"/>
  <c r="M54" i="40" s="1"/>
  <c r="L62" i="40"/>
  <c r="M62" i="40" s="1"/>
  <c r="L70" i="39"/>
  <c r="M70" i="39" s="1"/>
  <c r="L68" i="41"/>
  <c r="L52" i="41"/>
  <c r="M52" i="41" s="1"/>
  <c r="L66" i="40"/>
  <c r="M66" i="40" s="1"/>
  <c r="L50" i="40"/>
  <c r="M50" i="40" s="1"/>
  <c r="L42" i="40"/>
  <c r="M42" i="40" s="1"/>
  <c r="L57" i="40"/>
  <c r="M57" i="40" s="1"/>
  <c r="L49" i="40"/>
  <c r="M49" i="40" s="1"/>
  <c r="L56" i="40"/>
  <c r="M56" i="40" s="1"/>
  <c r="L63" i="40"/>
  <c r="M63" i="40" s="1"/>
  <c r="L55" i="40"/>
  <c r="M55" i="40" s="1"/>
  <c r="L70" i="41"/>
  <c r="L64" i="40"/>
  <c r="M64" i="40" s="1"/>
  <c r="L61" i="41"/>
  <c r="L50" i="41"/>
  <c r="L54" i="41"/>
  <c r="L61" i="40"/>
  <c r="M61" i="40" s="1"/>
  <c r="L40" i="41"/>
  <c r="L58" i="41"/>
  <c r="L69" i="41"/>
  <c r="L65" i="41"/>
  <c r="L53" i="41"/>
  <c r="L45" i="41"/>
  <c r="L47" i="41"/>
  <c r="L69" i="40"/>
  <c r="M69" i="40" s="1"/>
  <c r="L53" i="40"/>
  <c r="M53" i="40" s="1"/>
  <c r="L68" i="40"/>
  <c r="M68" i="40" s="1"/>
  <c r="L60" i="40"/>
  <c r="M60" i="40" s="1"/>
  <c r="L52" i="40"/>
  <c r="M52" i="40" s="1"/>
  <c r="L66" i="41"/>
  <c r="L57" i="41"/>
  <c r="L67" i="40"/>
  <c r="M67" i="40" s="1"/>
  <c r="L59" i="40"/>
  <c r="M59" i="40" s="1"/>
  <c r="L47" i="40"/>
  <c r="M47" i="40" s="1"/>
  <c r="L45" i="40"/>
  <c r="M45" i="40" s="1"/>
  <c r="L48" i="40"/>
  <c r="M48" i="40" s="1"/>
  <c r="L50" i="39"/>
  <c r="L42" i="41"/>
  <c r="L49" i="41"/>
  <c r="L51" i="40"/>
  <c r="M51" i="40" s="1"/>
  <c r="L44" i="40"/>
  <c r="M44" i="40" s="1"/>
  <c r="L58" i="40"/>
  <c r="M58" i="40" s="1"/>
  <c r="L65" i="40"/>
  <c r="M65" i="40" s="1"/>
  <c r="L41" i="40"/>
  <c r="M41" i="40" s="1"/>
  <c r="L60" i="41"/>
  <c r="L67" i="41"/>
  <c r="L63" i="41"/>
  <c r="L59" i="41"/>
  <c r="L55" i="41"/>
  <c r="L51" i="41"/>
  <c r="L43" i="41"/>
  <c r="L64" i="41"/>
  <c r="L56" i="41"/>
  <c r="L48" i="41"/>
  <c r="L44" i="41"/>
  <c r="L52" i="39"/>
  <c r="L51" i="39"/>
  <c r="T45" i="39"/>
  <c r="M45" i="39"/>
  <c r="L46" i="39"/>
  <c r="M46" i="39" s="1"/>
  <c r="L43" i="38"/>
  <c r="L44" i="38"/>
  <c r="L45" i="38"/>
  <c r="L46" i="38"/>
  <c r="L47" i="38"/>
  <c r="L48" i="38"/>
  <c r="L49" i="38"/>
  <c r="L50" i="38"/>
  <c r="L51" i="38"/>
  <c r="L52" i="38"/>
  <c r="L53" i="38"/>
  <c r="L54" i="38"/>
  <c r="L55" i="38"/>
  <c r="L56" i="38"/>
  <c r="L57" i="38"/>
  <c r="L58" i="38"/>
  <c r="L59" i="38"/>
  <c r="L60" i="38"/>
  <c r="L61" i="38"/>
  <c r="L62" i="38"/>
  <c r="L63" i="38"/>
  <c r="L64" i="38"/>
  <c r="L65" i="38"/>
  <c r="L66" i="38"/>
  <c r="L68" i="38"/>
  <c r="L69" i="38"/>
  <c r="L70" i="38"/>
  <c r="L40" i="38"/>
  <c r="L64" i="37"/>
  <c r="M64" i="37" s="1"/>
  <c r="L66" i="37"/>
  <c r="M66" i="37" s="1"/>
  <c r="L41" i="37"/>
  <c r="M41" i="37" s="1"/>
  <c r="L42" i="37"/>
  <c r="M42" i="37" s="1"/>
  <c r="L43" i="37"/>
  <c r="M43" i="37" s="1"/>
  <c r="L44" i="37"/>
  <c r="M44" i="37" s="1"/>
  <c r="L45" i="37"/>
  <c r="M45" i="37" s="1"/>
  <c r="L46" i="37"/>
  <c r="M46" i="37" s="1"/>
  <c r="L47" i="37"/>
  <c r="M47" i="37" s="1"/>
  <c r="L48" i="37"/>
  <c r="M48" i="37" s="1"/>
  <c r="L49" i="37"/>
  <c r="M49" i="37" s="1"/>
  <c r="L50" i="37"/>
  <c r="M50" i="37" s="1"/>
  <c r="L51" i="37"/>
  <c r="M51" i="37" s="1"/>
  <c r="L52" i="37"/>
  <c r="M52" i="37" s="1"/>
  <c r="L53" i="37"/>
  <c r="M53" i="37" s="1"/>
  <c r="L54" i="37"/>
  <c r="M54" i="37" s="1"/>
  <c r="L55" i="37"/>
  <c r="M55" i="37" s="1"/>
  <c r="L56" i="37"/>
  <c r="L57" i="37"/>
  <c r="M57" i="37" s="1"/>
  <c r="L58" i="37"/>
  <c r="M58" i="37" s="1"/>
  <c r="L59" i="37"/>
  <c r="M59" i="37" s="1"/>
  <c r="L60" i="37"/>
  <c r="M60" i="37" s="1"/>
  <c r="L61" i="37"/>
  <c r="M61" i="37" s="1"/>
  <c r="L62" i="37"/>
  <c r="M62" i="37" s="1"/>
  <c r="L63" i="37"/>
  <c r="M63" i="37" s="1"/>
  <c r="L65" i="37"/>
  <c r="M65" i="37" s="1"/>
  <c r="L67" i="37"/>
  <c r="M67" i="37" s="1"/>
  <c r="L68" i="37"/>
  <c r="M68" i="37" s="1"/>
  <c r="C52" i="46" l="1"/>
  <c r="B69" i="36"/>
  <c r="C70" i="36"/>
  <c r="C71" i="36" s="1"/>
  <c r="C72" i="36" s="1"/>
  <c r="C73" i="36" s="1"/>
  <c r="C74" i="36" s="1"/>
  <c r="C75" i="36" s="1"/>
  <c r="M40" i="38"/>
  <c r="M56" i="37"/>
  <c r="T46" i="39"/>
  <c r="B76" i="36" l="1"/>
  <c r="C53" i="46"/>
  <c r="S71" i="41"/>
  <c r="T70" i="41"/>
  <c r="T69" i="41"/>
  <c r="T57" i="41"/>
  <c r="O41" i="41"/>
  <c r="Q71" i="41"/>
  <c r="P71" i="41"/>
  <c r="S71" i="40"/>
  <c r="K71" i="40"/>
  <c r="J71" i="40"/>
  <c r="I71" i="40"/>
  <c r="D71" i="40"/>
  <c r="T70" i="40"/>
  <c r="T69" i="40"/>
  <c r="T65" i="40"/>
  <c r="R40" i="40"/>
  <c r="Q40" i="40"/>
  <c r="P40" i="40"/>
  <c r="O40" i="40"/>
  <c r="N40" i="40"/>
  <c r="S71" i="39"/>
  <c r="I71" i="39"/>
  <c r="H71" i="39"/>
  <c r="E71" i="39"/>
  <c r="D71" i="39"/>
  <c r="T70" i="39"/>
  <c r="L66" i="39"/>
  <c r="L59" i="39"/>
  <c r="R40" i="39"/>
  <c r="Q40" i="39"/>
  <c r="P40" i="39"/>
  <c r="O40" i="39"/>
  <c r="N40" i="39"/>
  <c r="C54" i="46" l="1"/>
  <c r="G73" i="39"/>
  <c r="L47" i="39"/>
  <c r="M47" i="39" s="1"/>
  <c r="L41" i="39"/>
  <c r="L43" i="39"/>
  <c r="T43" i="39" s="1"/>
  <c r="L54" i="39"/>
  <c r="M54" i="39" s="1"/>
  <c r="L56" i="39"/>
  <c r="T56" i="39" s="1"/>
  <c r="L58" i="39"/>
  <c r="T58" i="39" s="1"/>
  <c r="L60" i="39"/>
  <c r="T60" i="39" s="1"/>
  <c r="L62" i="39"/>
  <c r="M62" i="39" s="1"/>
  <c r="L64" i="39"/>
  <c r="T64" i="39" s="1"/>
  <c r="L68" i="39"/>
  <c r="M68" i="39" s="1"/>
  <c r="L48" i="39"/>
  <c r="T48" i="39" s="1"/>
  <c r="T52" i="39"/>
  <c r="L40" i="39"/>
  <c r="T40" i="39" s="1"/>
  <c r="L42" i="39"/>
  <c r="L44" i="39"/>
  <c r="M44" i="39" s="1"/>
  <c r="L49" i="39"/>
  <c r="M51" i="39"/>
  <c r="L53" i="39"/>
  <c r="T53" i="39" s="1"/>
  <c r="L55" i="39"/>
  <c r="T55" i="39" s="1"/>
  <c r="L57" i="39"/>
  <c r="T57" i="39" s="1"/>
  <c r="L61" i="39"/>
  <c r="T61" i="39" s="1"/>
  <c r="L63" i="39"/>
  <c r="M63" i="39" s="1"/>
  <c r="L65" i="39"/>
  <c r="M65" i="39" s="1"/>
  <c r="L67" i="39"/>
  <c r="L69" i="39"/>
  <c r="M69" i="39" s="1"/>
  <c r="T65" i="41"/>
  <c r="M68" i="41"/>
  <c r="M66" i="41"/>
  <c r="M67" i="41"/>
  <c r="L41" i="41"/>
  <c r="T44" i="41"/>
  <c r="M45" i="41"/>
  <c r="T48" i="41"/>
  <c r="T53" i="41"/>
  <c r="M55" i="41"/>
  <c r="T58" i="41"/>
  <c r="T61" i="41"/>
  <c r="T49" i="41"/>
  <c r="M46" i="41"/>
  <c r="T52" i="41"/>
  <c r="M59" i="41"/>
  <c r="M62" i="41"/>
  <c r="G73" i="41"/>
  <c r="T43" i="41"/>
  <c r="R71" i="41"/>
  <c r="M47" i="41"/>
  <c r="M50" i="41"/>
  <c r="T56" i="41"/>
  <c r="O71" i="41"/>
  <c r="M51" i="41"/>
  <c r="T54" i="41"/>
  <c r="M60" i="41"/>
  <c r="E73" i="41"/>
  <c r="T64" i="40"/>
  <c r="T68" i="40"/>
  <c r="T61" i="40"/>
  <c r="T51" i="40"/>
  <c r="T62" i="40"/>
  <c r="G73" i="40"/>
  <c r="T49" i="40"/>
  <c r="D73" i="40"/>
  <c r="T44" i="40"/>
  <c r="E73" i="40"/>
  <c r="O71" i="39"/>
  <c r="F73" i="39"/>
  <c r="N71" i="39"/>
  <c r="R71" i="39"/>
  <c r="Q71" i="39"/>
  <c r="D73" i="39"/>
  <c r="P71" i="39"/>
  <c r="M50" i="39"/>
  <c r="M59" i="39"/>
  <c r="E73" i="39"/>
  <c r="F73" i="40"/>
  <c r="Q71" i="40"/>
  <c r="T40" i="41"/>
  <c r="M40" i="41"/>
  <c r="T45" i="41"/>
  <c r="M58" i="41"/>
  <c r="M64" i="41"/>
  <c r="T64" i="41"/>
  <c r="T68" i="41"/>
  <c r="M42" i="41"/>
  <c r="T42" i="41"/>
  <c r="T62" i="41"/>
  <c r="T51" i="41"/>
  <c r="M54" i="41"/>
  <c r="M48" i="41"/>
  <c r="M43" i="41"/>
  <c r="T50" i="41"/>
  <c r="M63" i="41"/>
  <c r="T63" i="41"/>
  <c r="T67" i="41"/>
  <c r="M49" i="41"/>
  <c r="N71" i="41"/>
  <c r="M70" i="41"/>
  <c r="M57" i="41"/>
  <c r="M61" i="41"/>
  <c r="M69" i="41"/>
  <c r="T41" i="40"/>
  <c r="T53" i="40"/>
  <c r="L40" i="40"/>
  <c r="N71" i="40"/>
  <c r="R71" i="40"/>
  <c r="T63" i="40"/>
  <c r="T66" i="40"/>
  <c r="P71" i="40"/>
  <c r="O71" i="40"/>
  <c r="T59" i="39"/>
  <c r="M66" i="39"/>
  <c r="T66" i="39"/>
  <c r="C55" i="46" l="1"/>
  <c r="T41" i="41"/>
  <c r="L71" i="41"/>
  <c r="T49" i="39"/>
  <c r="L71" i="39"/>
  <c r="T67" i="39"/>
  <c r="M67" i="39"/>
  <c r="T67" i="40"/>
  <c r="T47" i="40"/>
  <c r="T57" i="40"/>
  <c r="M60" i="39"/>
  <c r="T44" i="39"/>
  <c r="M48" i="39"/>
  <c r="T47" i="39"/>
  <c r="T65" i="39"/>
  <c r="T69" i="39"/>
  <c r="T68" i="39"/>
  <c r="M58" i="39"/>
  <c r="M64" i="39"/>
  <c r="M61" i="39"/>
  <c r="M40" i="39"/>
  <c r="M52" i="39"/>
  <c r="M55" i="39"/>
  <c r="M65" i="41"/>
  <c r="T59" i="41"/>
  <c r="T66" i="41"/>
  <c r="M44" i="41"/>
  <c r="M53" i="41"/>
  <c r="M41" i="41"/>
  <c r="T47" i="41"/>
  <c r="T46" i="41"/>
  <c r="T55" i="41"/>
  <c r="M56" i="41"/>
  <c r="T60" i="41"/>
  <c r="T50" i="40"/>
  <c r="T46" i="40"/>
  <c r="T59" i="40"/>
  <c r="T55" i="40"/>
  <c r="T60" i="40"/>
  <c r="T45" i="40"/>
  <c r="T58" i="40"/>
  <c r="T54" i="40"/>
  <c r="M56" i="39"/>
  <c r="M49" i="39"/>
  <c r="T63" i="39"/>
  <c r="M57" i="39"/>
  <c r="T50" i="39"/>
  <c r="M43" i="39"/>
  <c r="T54" i="39"/>
  <c r="T62" i="39"/>
  <c r="T51" i="39"/>
  <c r="M53" i="39"/>
  <c r="T48" i="40"/>
  <c r="T40" i="40"/>
  <c r="L71" i="40"/>
  <c r="M40" i="40"/>
  <c r="T42" i="40"/>
  <c r="T52" i="40"/>
  <c r="T56" i="40"/>
  <c r="T43" i="40"/>
  <c r="M42" i="39"/>
  <c r="T42" i="39"/>
  <c r="M41" i="39"/>
  <c r="T41" i="39"/>
  <c r="C56" i="46" l="1"/>
  <c r="T71" i="41"/>
  <c r="T71" i="39"/>
  <c r="T71" i="40"/>
  <c r="C57" i="46" l="1"/>
  <c r="S71" i="38"/>
  <c r="J71" i="38"/>
  <c r="I71" i="38"/>
  <c r="H71" i="38"/>
  <c r="D73" i="38"/>
  <c r="T70" i="38"/>
  <c r="T69" i="38"/>
  <c r="R41" i="38"/>
  <c r="Q41" i="38"/>
  <c r="Q71" i="38" s="1"/>
  <c r="P41" i="38"/>
  <c r="P71" i="38" s="1"/>
  <c r="O41" i="38"/>
  <c r="N41" i="38"/>
  <c r="S69" i="37"/>
  <c r="I69" i="37"/>
  <c r="F69" i="37"/>
  <c r="E71" i="37" s="1"/>
  <c r="T65" i="37"/>
  <c r="T61" i="37"/>
  <c r="T45" i="37"/>
  <c r="O69" i="37"/>
  <c r="R40" i="37"/>
  <c r="Q40" i="37"/>
  <c r="Q69" i="37" s="1"/>
  <c r="P40" i="37"/>
  <c r="O40" i="37"/>
  <c r="N40" i="37"/>
  <c r="L69" i="21"/>
  <c r="M69" i="21" s="1"/>
  <c r="R68" i="21"/>
  <c r="Q68" i="21"/>
  <c r="P68" i="21"/>
  <c r="O68" i="21"/>
  <c r="N68" i="21"/>
  <c r="R67" i="21"/>
  <c r="Q67" i="21"/>
  <c r="P67" i="21"/>
  <c r="O67" i="21"/>
  <c r="N67" i="21"/>
  <c r="R66" i="21"/>
  <c r="Q66" i="21"/>
  <c r="P66" i="21"/>
  <c r="O66" i="21"/>
  <c r="N66" i="21"/>
  <c r="R65" i="21"/>
  <c r="Q65" i="21"/>
  <c r="P65" i="21"/>
  <c r="O65" i="21"/>
  <c r="N65" i="21"/>
  <c r="R64" i="21"/>
  <c r="Q64" i="21"/>
  <c r="P64" i="21"/>
  <c r="O64" i="21"/>
  <c r="N64" i="21"/>
  <c r="R63" i="21"/>
  <c r="Q63" i="21"/>
  <c r="P63" i="21"/>
  <c r="O63" i="21"/>
  <c r="N63" i="21"/>
  <c r="R62" i="21"/>
  <c r="Q62" i="21"/>
  <c r="P62" i="21"/>
  <c r="O62" i="21"/>
  <c r="N62" i="21"/>
  <c r="R61" i="21"/>
  <c r="Q61" i="21"/>
  <c r="P61" i="21"/>
  <c r="O61" i="21"/>
  <c r="N61" i="21"/>
  <c r="C58" i="46" l="1"/>
  <c r="L41" i="38"/>
  <c r="L61" i="21"/>
  <c r="M61" i="21" s="1"/>
  <c r="L67" i="21"/>
  <c r="M67" i="21" s="1"/>
  <c r="L40" i="37"/>
  <c r="L62" i="21"/>
  <c r="T62" i="21" s="1"/>
  <c r="L66" i="21"/>
  <c r="T66" i="21" s="1"/>
  <c r="L65" i="21"/>
  <c r="M65" i="21" s="1"/>
  <c r="L64" i="21"/>
  <c r="M64" i="21" s="1"/>
  <c r="L63" i="21"/>
  <c r="M63" i="21" s="1"/>
  <c r="L67" i="38"/>
  <c r="M67" i="38" s="1"/>
  <c r="T66" i="38"/>
  <c r="T45" i="38"/>
  <c r="M51" i="38"/>
  <c r="M55" i="38"/>
  <c r="M59" i="38"/>
  <c r="E73" i="38"/>
  <c r="O71" i="38"/>
  <c r="M48" i="38"/>
  <c r="M49" i="38"/>
  <c r="T52" i="38"/>
  <c r="T53" i="38"/>
  <c r="M57" i="38"/>
  <c r="T60" i="38"/>
  <c r="T61" i="38"/>
  <c r="G73" i="38"/>
  <c r="M44" i="38"/>
  <c r="F73" i="38"/>
  <c r="M43" i="38"/>
  <c r="R71" i="38"/>
  <c r="T46" i="38"/>
  <c r="T50" i="38"/>
  <c r="T54" i="38"/>
  <c r="T62" i="38"/>
  <c r="D71" i="37"/>
  <c r="T66" i="37"/>
  <c r="T57" i="37"/>
  <c r="T53" i="37"/>
  <c r="T56" i="37"/>
  <c r="T41" i="37"/>
  <c r="R69" i="37"/>
  <c r="T54" i="37"/>
  <c r="T60" i="37"/>
  <c r="F71" i="37"/>
  <c r="P69" i="37"/>
  <c r="T42" i="37"/>
  <c r="T52" i="37"/>
  <c r="T62" i="37"/>
  <c r="G71" i="37"/>
  <c r="L68" i="21"/>
  <c r="M68" i="21" s="1"/>
  <c r="T42" i="38"/>
  <c r="M42" i="38"/>
  <c r="T48" i="38"/>
  <c r="T49" i="38"/>
  <c r="M56" i="38"/>
  <c r="T56" i="38"/>
  <c r="M64" i="38"/>
  <c r="T64" i="38"/>
  <c r="T65" i="38"/>
  <c r="M65" i="38"/>
  <c r="T68" i="38"/>
  <c r="M68" i="38"/>
  <c r="M46" i="38"/>
  <c r="M58" i="38"/>
  <c r="T58" i="38"/>
  <c r="M66" i="38"/>
  <c r="T40" i="38"/>
  <c r="M47" i="38"/>
  <c r="T47" i="38"/>
  <c r="T59" i="38"/>
  <c r="M63" i="38"/>
  <c r="T63" i="38"/>
  <c r="N71" i="38"/>
  <c r="M70" i="38"/>
  <c r="M69" i="38"/>
  <c r="T55" i="37"/>
  <c r="T64" i="37"/>
  <c r="T49" i="37"/>
  <c r="T43" i="37"/>
  <c r="T46" i="37"/>
  <c r="T50" i="37"/>
  <c r="T63" i="37"/>
  <c r="N69" i="37"/>
  <c r="C59" i="46" l="1"/>
  <c r="T61" i="21"/>
  <c r="T64" i="21"/>
  <c r="M66" i="21"/>
  <c r="T40" i="37"/>
  <c r="L69" i="37"/>
  <c r="T41" i="38"/>
  <c r="L71" i="38"/>
  <c r="T67" i="21"/>
  <c r="M62" i="21"/>
  <c r="T65" i="21"/>
  <c r="T67" i="38"/>
  <c r="M54" i="38"/>
  <c r="T43" i="38"/>
  <c r="M61" i="38"/>
  <c r="T55" i="38"/>
  <c r="M53" i="38"/>
  <c r="M50" i="38"/>
  <c r="T57" i="38"/>
  <c r="M45" i="38"/>
  <c r="T51" i="38"/>
  <c r="T44" i="38"/>
  <c r="M41" i="38"/>
  <c r="M62" i="38"/>
  <c r="M60" i="38"/>
  <c r="M52" i="38"/>
  <c r="T68" i="37"/>
  <c r="T67" i="37"/>
  <c r="T44" i="37"/>
  <c r="T51" i="37"/>
  <c r="T59" i="37"/>
  <c r="T48" i="37"/>
  <c r="T58" i="37"/>
  <c r="M40" i="37"/>
  <c r="T47" i="37"/>
  <c r="T63" i="21"/>
  <c r="T68" i="21"/>
  <c r="C60" i="46" l="1"/>
  <c r="T69" i="37"/>
  <c r="T71" i="38"/>
  <c r="G78" i="36"/>
  <c r="F78" i="36"/>
  <c r="E78" i="36"/>
  <c r="D78" i="36"/>
  <c r="C61" i="46" l="1"/>
  <c r="S78" i="36"/>
  <c r="K78" i="36"/>
  <c r="J78" i="36"/>
  <c r="I78" i="36"/>
  <c r="H78" i="36"/>
  <c r="R77" i="36"/>
  <c r="Q77" i="36"/>
  <c r="P77" i="36"/>
  <c r="O77" i="36"/>
  <c r="N77" i="36"/>
  <c r="B77" i="36"/>
  <c r="R75" i="36"/>
  <c r="Q75" i="36"/>
  <c r="P75" i="36"/>
  <c r="O75" i="36"/>
  <c r="N75" i="36"/>
  <c r="B75" i="36"/>
  <c r="R74" i="36"/>
  <c r="Q74" i="36"/>
  <c r="P74" i="36"/>
  <c r="O74" i="36"/>
  <c r="N74" i="36"/>
  <c r="B74" i="36"/>
  <c r="R73" i="36"/>
  <c r="Q73" i="36"/>
  <c r="P73" i="36"/>
  <c r="O73" i="36"/>
  <c r="N73" i="36"/>
  <c r="B73" i="36"/>
  <c r="R72" i="36"/>
  <c r="Q72" i="36"/>
  <c r="P72" i="36"/>
  <c r="O72" i="36"/>
  <c r="N72" i="36"/>
  <c r="B72" i="36"/>
  <c r="R71" i="36"/>
  <c r="Q71" i="36"/>
  <c r="P71" i="36"/>
  <c r="O71" i="36"/>
  <c r="N71" i="36"/>
  <c r="B71" i="36"/>
  <c r="R70" i="36"/>
  <c r="Q70" i="36"/>
  <c r="P70" i="36"/>
  <c r="O70" i="36"/>
  <c r="N70" i="36"/>
  <c r="B70" i="36"/>
  <c r="R69" i="36"/>
  <c r="Q69" i="36"/>
  <c r="P69" i="36"/>
  <c r="O69" i="36"/>
  <c r="N69" i="36"/>
  <c r="R60" i="36"/>
  <c r="Q60" i="36"/>
  <c r="P60" i="36"/>
  <c r="O60" i="36"/>
  <c r="N60" i="36"/>
  <c r="B60" i="36"/>
  <c r="R59" i="36"/>
  <c r="Q59" i="36"/>
  <c r="P59" i="36"/>
  <c r="O59" i="36"/>
  <c r="N59" i="36"/>
  <c r="B59" i="36"/>
  <c r="R58" i="36"/>
  <c r="Q58" i="36"/>
  <c r="P58" i="36"/>
  <c r="O58" i="36"/>
  <c r="N58" i="36"/>
  <c r="B58" i="36"/>
  <c r="R57" i="36"/>
  <c r="Q57" i="36"/>
  <c r="P57" i="36"/>
  <c r="O57" i="36"/>
  <c r="N57" i="36"/>
  <c r="B57" i="36"/>
  <c r="R56" i="36"/>
  <c r="Q56" i="36"/>
  <c r="P56" i="36"/>
  <c r="O56" i="36"/>
  <c r="N56" i="36"/>
  <c r="B56" i="36"/>
  <c r="R55" i="36"/>
  <c r="Q55" i="36"/>
  <c r="P55" i="36"/>
  <c r="O55" i="36"/>
  <c r="N55" i="36"/>
  <c r="B55" i="36"/>
  <c r="R54" i="36"/>
  <c r="Q54" i="36"/>
  <c r="P54" i="36"/>
  <c r="O54" i="36"/>
  <c r="N54" i="36"/>
  <c r="B54" i="36"/>
  <c r="R53" i="36"/>
  <c r="Q53" i="36"/>
  <c r="P53" i="36"/>
  <c r="O53" i="36"/>
  <c r="N53" i="36"/>
  <c r="B53" i="36"/>
  <c r="R52" i="36"/>
  <c r="Q52" i="36"/>
  <c r="P52" i="36"/>
  <c r="O52" i="36"/>
  <c r="N52" i="36"/>
  <c r="B52" i="36"/>
  <c r="R51" i="36"/>
  <c r="Q51" i="36"/>
  <c r="P51" i="36"/>
  <c r="O51" i="36"/>
  <c r="N51" i="36"/>
  <c r="B51" i="36"/>
  <c r="R50" i="36"/>
  <c r="Q50" i="36"/>
  <c r="P50" i="36"/>
  <c r="O50" i="36"/>
  <c r="N50" i="36"/>
  <c r="B50" i="36"/>
  <c r="R49" i="36"/>
  <c r="Q49" i="36"/>
  <c r="P49" i="36"/>
  <c r="O49" i="36"/>
  <c r="N49" i="36"/>
  <c r="B49" i="36"/>
  <c r="R48" i="36"/>
  <c r="Q48" i="36"/>
  <c r="P48" i="36"/>
  <c r="O48" i="36"/>
  <c r="N48" i="36"/>
  <c r="B48" i="36"/>
  <c r="R47" i="36"/>
  <c r="Q47" i="36"/>
  <c r="P47" i="36"/>
  <c r="O47" i="36"/>
  <c r="N47" i="36"/>
  <c r="B47" i="36"/>
  <c r="R46" i="36"/>
  <c r="Q46" i="36"/>
  <c r="P46" i="36"/>
  <c r="O46" i="36"/>
  <c r="N46" i="36"/>
  <c r="B46" i="36"/>
  <c r="L69" i="36" l="1"/>
  <c r="M69" i="36" s="1"/>
  <c r="C62" i="46"/>
  <c r="L58" i="36"/>
  <c r="M58" i="36" s="1"/>
  <c r="L71" i="36"/>
  <c r="M71" i="36" s="1"/>
  <c r="L74" i="36"/>
  <c r="M74" i="36" s="1"/>
  <c r="L75" i="36"/>
  <c r="T75" i="36" s="1"/>
  <c r="L56" i="36"/>
  <c r="M56" i="36" s="1"/>
  <c r="L77" i="36"/>
  <c r="T77" i="36" s="1"/>
  <c r="L70" i="36"/>
  <c r="T70" i="36" s="1"/>
  <c r="L72" i="36"/>
  <c r="M72" i="36" s="1"/>
  <c r="D80" i="36"/>
  <c r="L59" i="36"/>
  <c r="T59" i="36" s="1"/>
  <c r="L54" i="36"/>
  <c r="M54" i="36" s="1"/>
  <c r="L73" i="36"/>
  <c r="M73" i="36" s="1"/>
  <c r="L60" i="36"/>
  <c r="T60" i="36" s="1"/>
  <c r="L55" i="36"/>
  <c r="M55" i="36" s="1"/>
  <c r="L53" i="36"/>
  <c r="M53" i="36" s="1"/>
  <c r="L52" i="36"/>
  <c r="M52" i="36" s="1"/>
  <c r="L51" i="36"/>
  <c r="M51" i="36" s="1"/>
  <c r="L50" i="36"/>
  <c r="M50" i="36" s="1"/>
  <c r="N78" i="36"/>
  <c r="R78" i="36"/>
  <c r="O78" i="36"/>
  <c r="L48" i="36"/>
  <c r="T48" i="36" s="1"/>
  <c r="L49" i="36"/>
  <c r="M49" i="36" s="1"/>
  <c r="Q78" i="36"/>
  <c r="L57" i="36"/>
  <c r="T57" i="36" s="1"/>
  <c r="F80" i="36"/>
  <c r="L46" i="36"/>
  <c r="M46" i="36" s="1"/>
  <c r="P78" i="36"/>
  <c r="G80" i="36"/>
  <c r="E80" i="36"/>
  <c r="T55" i="36"/>
  <c r="T58" i="36"/>
  <c r="T74" i="36"/>
  <c r="M75" i="36"/>
  <c r="L47" i="36"/>
  <c r="N40" i="21"/>
  <c r="O40" i="21"/>
  <c r="P40" i="21"/>
  <c r="Q40" i="21"/>
  <c r="R40" i="21"/>
  <c r="N41" i="21"/>
  <c r="O41" i="21"/>
  <c r="P41" i="21"/>
  <c r="Q41" i="21"/>
  <c r="R41" i="21"/>
  <c r="N42" i="21"/>
  <c r="O42" i="21"/>
  <c r="P42" i="21"/>
  <c r="Q42" i="21"/>
  <c r="R42" i="21"/>
  <c r="N43" i="21"/>
  <c r="O43" i="21"/>
  <c r="P43" i="21"/>
  <c r="Q43" i="21"/>
  <c r="R43" i="21"/>
  <c r="N44" i="21"/>
  <c r="O44" i="21"/>
  <c r="P44" i="21"/>
  <c r="Q44" i="21"/>
  <c r="R44" i="21"/>
  <c r="N45" i="21"/>
  <c r="O45" i="21"/>
  <c r="P45" i="21"/>
  <c r="Q45" i="21"/>
  <c r="R45" i="21"/>
  <c r="N46" i="21"/>
  <c r="O46" i="21"/>
  <c r="P46" i="21"/>
  <c r="Q46" i="21"/>
  <c r="R46" i="21"/>
  <c r="N47" i="21"/>
  <c r="O47" i="21"/>
  <c r="P47" i="21"/>
  <c r="Q47" i="21"/>
  <c r="R47" i="21"/>
  <c r="N48" i="21"/>
  <c r="O48" i="21"/>
  <c r="P48" i="21"/>
  <c r="Q48" i="21"/>
  <c r="R48" i="21"/>
  <c r="N49" i="21"/>
  <c r="O49" i="21"/>
  <c r="P49" i="21"/>
  <c r="Q49" i="21"/>
  <c r="R49" i="21"/>
  <c r="N50" i="21"/>
  <c r="O50" i="21"/>
  <c r="P50" i="21"/>
  <c r="Q50" i="21"/>
  <c r="R50" i="21"/>
  <c r="N51" i="21"/>
  <c r="O51" i="21"/>
  <c r="P51" i="21"/>
  <c r="Q51" i="21"/>
  <c r="R51" i="21"/>
  <c r="N52" i="21"/>
  <c r="O52" i="21"/>
  <c r="P52" i="21"/>
  <c r="Q52" i="21"/>
  <c r="R52" i="21"/>
  <c r="N53" i="21"/>
  <c r="O53" i="21"/>
  <c r="P53" i="21"/>
  <c r="Q53" i="21"/>
  <c r="R53" i="21"/>
  <c r="N54" i="21"/>
  <c r="O54" i="21"/>
  <c r="P54" i="21"/>
  <c r="Q54" i="21"/>
  <c r="R54" i="21"/>
  <c r="N55" i="21"/>
  <c r="O55" i="21"/>
  <c r="P55" i="21"/>
  <c r="Q55" i="21"/>
  <c r="R55" i="21"/>
  <c r="N56" i="21"/>
  <c r="O56" i="21"/>
  <c r="P56" i="21"/>
  <c r="Q56" i="21"/>
  <c r="R56" i="21"/>
  <c r="N57" i="21"/>
  <c r="O57" i="21"/>
  <c r="P57" i="21"/>
  <c r="Q57" i="21"/>
  <c r="R57" i="21"/>
  <c r="N58" i="21"/>
  <c r="O58" i="21"/>
  <c r="P58" i="21"/>
  <c r="Q58" i="21"/>
  <c r="R58" i="21"/>
  <c r="N59" i="21"/>
  <c r="O59" i="21"/>
  <c r="P59" i="21"/>
  <c r="Q59" i="21"/>
  <c r="R59" i="21"/>
  <c r="N60" i="21"/>
  <c r="O60" i="21"/>
  <c r="P60" i="21"/>
  <c r="Q60" i="21"/>
  <c r="R60" i="21"/>
  <c r="T69" i="21"/>
  <c r="C63" i="46" l="1"/>
  <c r="L40" i="21"/>
  <c r="M48" i="36"/>
  <c r="T54" i="36"/>
  <c r="T53" i="36"/>
  <c r="L45" i="21"/>
  <c r="T45" i="21" s="1"/>
  <c r="T50" i="36"/>
  <c r="T69" i="36"/>
  <c r="M77" i="36"/>
  <c r="T56" i="36"/>
  <c r="T51" i="36"/>
  <c r="M57" i="36"/>
  <c r="T71" i="36"/>
  <c r="T73" i="36"/>
  <c r="M60" i="36"/>
  <c r="M59" i="36"/>
  <c r="L54" i="21"/>
  <c r="T54" i="21" s="1"/>
  <c r="L60" i="21"/>
  <c r="M60" i="21" s="1"/>
  <c r="L59" i="21"/>
  <c r="T59" i="21" s="1"/>
  <c r="L58" i="21"/>
  <c r="T58" i="21" s="1"/>
  <c r="L57" i="21"/>
  <c r="T57" i="21" s="1"/>
  <c r="L55" i="21"/>
  <c r="T55" i="21" s="1"/>
  <c r="T49" i="36"/>
  <c r="T72" i="36"/>
  <c r="T52" i="36"/>
  <c r="M70" i="36"/>
  <c r="T46" i="36"/>
  <c r="M47" i="36"/>
  <c r="T47" i="36"/>
  <c r="L78" i="36"/>
  <c r="L46" i="21"/>
  <c r="T46" i="21" s="1"/>
  <c r="D73" i="21"/>
  <c r="L42" i="21"/>
  <c r="T42" i="21" s="1"/>
  <c r="L56" i="21"/>
  <c r="T56" i="21" s="1"/>
  <c r="L53" i="21"/>
  <c r="T53" i="21" s="1"/>
  <c r="L52" i="21"/>
  <c r="T52" i="21" s="1"/>
  <c r="L51" i="21"/>
  <c r="T51" i="21" s="1"/>
  <c r="L50" i="21"/>
  <c r="T50" i="21" s="1"/>
  <c r="L49" i="21"/>
  <c r="T49" i="21" s="1"/>
  <c r="L48" i="21"/>
  <c r="T48" i="21" s="1"/>
  <c r="L47" i="21"/>
  <c r="T47" i="21" s="1"/>
  <c r="N71" i="21"/>
  <c r="L43" i="21"/>
  <c r="T43" i="21" s="1"/>
  <c r="L44" i="21"/>
  <c r="T44" i="21" s="1"/>
  <c r="L41" i="21"/>
  <c r="T41" i="21" s="1"/>
  <c r="P71" i="21"/>
  <c r="C64" i="46" l="1"/>
  <c r="T40" i="21"/>
  <c r="L71" i="21"/>
  <c r="T60" i="21"/>
  <c r="T78" i="36"/>
  <c r="S71" i="21"/>
  <c r="R71" i="21"/>
  <c r="Q71" i="21"/>
  <c r="O71" i="21"/>
  <c r="M59" i="21"/>
  <c r="M58" i="21"/>
  <c r="M57" i="21"/>
  <c r="M56" i="21"/>
  <c r="M55" i="21"/>
  <c r="M54" i="21"/>
  <c r="M53" i="21"/>
  <c r="M52" i="21"/>
  <c r="M51" i="21"/>
  <c r="M50" i="21"/>
  <c r="M49" i="21"/>
  <c r="M48" i="21"/>
  <c r="M47" i="21"/>
  <c r="M46" i="21"/>
  <c r="M45" i="21"/>
  <c r="M44" i="21"/>
  <c r="M43" i="21"/>
  <c r="M42" i="21"/>
  <c r="M41" i="21"/>
  <c r="M40" i="21"/>
  <c r="C65" i="46" l="1"/>
  <c r="T71" i="21"/>
  <c r="F73" i="21"/>
  <c r="E73" i="21"/>
  <c r="C66" i="46" l="1"/>
  <c r="C67" i="46" l="1"/>
  <c r="C68" i="46" l="1"/>
  <c r="C69" i="46" l="1"/>
  <c r="C70" i="46" l="1"/>
  <c r="C40" i="45" l="1"/>
  <c r="C41" i="45" l="1"/>
  <c r="B40" i="45"/>
  <c r="C42" i="45" l="1"/>
  <c r="B41" i="45"/>
  <c r="B42" i="45" l="1"/>
  <c r="C43" i="45"/>
  <c r="B43" i="45" l="1"/>
  <c r="C44" i="45"/>
  <c r="C45" i="45" l="1"/>
  <c r="B44" i="45"/>
  <c r="B45" i="45" l="1"/>
  <c r="C46" i="45"/>
  <c r="B46" i="45" l="1"/>
  <c r="C47" i="45"/>
  <c r="B47" i="45" l="1"/>
  <c r="C48" i="45"/>
  <c r="C49" i="45" l="1"/>
  <c r="B48" i="45"/>
  <c r="B49" i="45" l="1"/>
  <c r="C50" i="45"/>
  <c r="B50" i="45" l="1"/>
  <c r="C51" i="45"/>
  <c r="B51" i="45" l="1"/>
  <c r="C52" i="45"/>
  <c r="B52" i="45" l="1"/>
  <c r="C53" i="45"/>
  <c r="C54" i="45" l="1"/>
  <c r="B53" i="45"/>
  <c r="C55" i="45" l="1"/>
  <c r="B54" i="45"/>
  <c r="B55" i="45" l="1"/>
  <c r="C56" i="45"/>
  <c r="B56" i="45" l="1"/>
  <c r="C57" i="45"/>
  <c r="B57" i="45" l="1"/>
  <c r="C58" i="45"/>
  <c r="C59" i="45" l="1"/>
  <c r="B58" i="45"/>
  <c r="C60" i="45" l="1"/>
  <c r="B59" i="45"/>
  <c r="C61" i="45" l="1"/>
  <c r="B60" i="45"/>
  <c r="B61" i="45" l="1"/>
  <c r="C62" i="45"/>
  <c r="B62" i="45" l="1"/>
  <c r="C63" i="45"/>
  <c r="B63" i="45" l="1"/>
  <c r="C64" i="45"/>
  <c r="B64" i="45" l="1"/>
  <c r="C65" i="45"/>
  <c r="C66" i="45" l="1"/>
  <c r="B65" i="45"/>
  <c r="C67" i="45" l="1"/>
  <c r="B66" i="45"/>
  <c r="B67" i="45" l="1"/>
  <c r="C68" i="45"/>
  <c r="B68" i="45" l="1"/>
  <c r="C69" i="45"/>
  <c r="C40" i="44" l="1"/>
  <c r="B69" i="45"/>
  <c r="C41" i="44" l="1"/>
  <c r="B40" i="44"/>
  <c r="B41" i="44" l="1"/>
  <c r="C42" i="44"/>
  <c r="C43" i="44" l="1"/>
  <c r="B42" i="44"/>
  <c r="C44" i="44" l="1"/>
  <c r="B43" i="44"/>
  <c r="C45" i="44" l="1"/>
  <c r="B44" i="44"/>
  <c r="B45" i="44" l="1"/>
  <c r="C46" i="44"/>
  <c r="C47" i="44" l="1"/>
  <c r="B46" i="44"/>
  <c r="B47" i="44" l="1"/>
  <c r="C48" i="44"/>
  <c r="C49" i="44" l="1"/>
  <c r="B48" i="44"/>
  <c r="B49" i="44" l="1"/>
  <c r="C50" i="44"/>
  <c r="C51" i="44" l="1"/>
  <c r="B50" i="44"/>
  <c r="C52" i="44" l="1"/>
  <c r="B51" i="44"/>
  <c r="C53" i="44" l="1"/>
  <c r="B52" i="44"/>
  <c r="B53" i="44" l="1"/>
  <c r="C54" i="44"/>
  <c r="C55" i="44" l="1"/>
  <c r="B54" i="44"/>
  <c r="C56" i="44" l="1"/>
  <c r="B55" i="44"/>
  <c r="B56" i="44" l="1"/>
  <c r="C57" i="44"/>
  <c r="C58" i="44" l="1"/>
  <c r="B57" i="44"/>
  <c r="B58" i="44" l="1"/>
  <c r="C59" i="44"/>
  <c r="B59" i="44" l="1"/>
  <c r="C60" i="44"/>
  <c r="B60" i="44" l="1"/>
  <c r="C61" i="44"/>
  <c r="B61" i="44" l="1"/>
  <c r="C62" i="44"/>
  <c r="B62" i="44" l="1"/>
  <c r="C63" i="44"/>
  <c r="B63" i="44" l="1"/>
  <c r="C64" i="44"/>
  <c r="B64" i="44" l="1"/>
  <c r="C65" i="44"/>
  <c r="B65" i="44" l="1"/>
  <c r="C66" i="44"/>
  <c r="C67" i="44" l="1"/>
  <c r="B66" i="44"/>
  <c r="B67" i="44" l="1"/>
  <c r="C68" i="44"/>
  <c r="B68" i="44" l="1"/>
  <c r="C69" i="44"/>
  <c r="C70" i="44" l="1"/>
  <c r="B69" i="44"/>
  <c r="B70" i="44" l="1"/>
  <c r="C40" i="43"/>
  <c r="B40" i="43" l="1"/>
  <c r="C41" i="43"/>
  <c r="C42" i="43" l="1"/>
  <c r="B41" i="43"/>
  <c r="B42" i="43" l="1"/>
  <c r="C43" i="43"/>
  <c r="C44" i="43" l="1"/>
  <c r="B43" i="43"/>
  <c r="C45" i="43" l="1"/>
  <c r="B44" i="43"/>
  <c r="C46" i="43" l="1"/>
  <c r="B45" i="43"/>
  <c r="B46" i="43" l="1"/>
  <c r="C47" i="43"/>
  <c r="B47" i="43" l="1"/>
  <c r="C48" i="43"/>
  <c r="C49" i="43" l="1"/>
  <c r="B48" i="43"/>
  <c r="B49" i="43" l="1"/>
  <c r="C50" i="43"/>
  <c r="B50" i="43" l="1"/>
  <c r="C51" i="43"/>
  <c r="B51" i="43" l="1"/>
  <c r="C52" i="43"/>
  <c r="C53" i="43" l="1"/>
  <c r="B52" i="43"/>
  <c r="C54" i="43" l="1"/>
  <c r="B53" i="43"/>
  <c r="B54" i="43" l="1"/>
  <c r="C55" i="43"/>
  <c r="C56" i="43" l="1"/>
  <c r="B55" i="43"/>
  <c r="C57" i="43" l="1"/>
  <c r="B56" i="43"/>
  <c r="C58" i="43" l="1"/>
  <c r="B57" i="43"/>
  <c r="C59" i="43" l="1"/>
  <c r="B58" i="43"/>
  <c r="B59" i="43" l="1"/>
  <c r="C60" i="43"/>
  <c r="B60" i="43" l="1"/>
  <c r="C61" i="43"/>
  <c r="B61" i="43" l="1"/>
  <c r="C62" i="43"/>
  <c r="C63" i="43" l="1"/>
  <c r="B62" i="43"/>
  <c r="C64" i="43" l="1"/>
  <c r="B63" i="43"/>
  <c r="B64" i="43" l="1"/>
  <c r="C65" i="43"/>
  <c r="C66" i="43" l="1"/>
  <c r="B65" i="43"/>
  <c r="B66" i="43" l="1"/>
  <c r="C67" i="43"/>
  <c r="C68" i="43" l="1"/>
  <c r="B67" i="43"/>
  <c r="C69" i="43" l="1"/>
  <c r="B68" i="43"/>
  <c r="C40" i="42" l="1"/>
  <c r="B69" i="43"/>
  <c r="B40" i="42" l="1"/>
  <c r="C41" i="42"/>
  <c r="C42" i="42" l="1"/>
  <c r="B41" i="42"/>
  <c r="B42" i="42" l="1"/>
  <c r="C43" i="42"/>
  <c r="B43" i="42" l="1"/>
  <c r="C44" i="42"/>
  <c r="B44" i="42" l="1"/>
  <c r="C45" i="42"/>
  <c r="C46" i="42" l="1"/>
  <c r="B45" i="42"/>
  <c r="B46" i="42" l="1"/>
  <c r="C47" i="42"/>
  <c r="C48" i="42" l="1"/>
  <c r="B47" i="42"/>
  <c r="C49" i="42" l="1"/>
  <c r="B48" i="42"/>
  <c r="C50" i="42" l="1"/>
  <c r="B49" i="42"/>
  <c r="C51" i="42" l="1"/>
  <c r="B50" i="42"/>
  <c r="C52" i="42" l="1"/>
  <c r="B51" i="42"/>
  <c r="C53" i="42" l="1"/>
  <c r="B52" i="42"/>
  <c r="C54" i="42" l="1"/>
  <c r="B53" i="42"/>
  <c r="C55" i="42" l="1"/>
  <c r="B54" i="42"/>
  <c r="C56" i="42" l="1"/>
  <c r="B55" i="42"/>
  <c r="C57" i="42" l="1"/>
  <c r="B56" i="42"/>
  <c r="C58" i="42" l="1"/>
  <c r="B57" i="42"/>
  <c r="C59" i="42" l="1"/>
  <c r="B58" i="42"/>
  <c r="C60" i="42" l="1"/>
  <c r="B59" i="42"/>
  <c r="C61" i="42" l="1"/>
  <c r="B60" i="42"/>
  <c r="B61" i="42" l="1"/>
  <c r="C62" i="42"/>
  <c r="C63" i="42" l="1"/>
  <c r="B62" i="42"/>
  <c r="C64" i="42" l="1"/>
  <c r="B63" i="42"/>
  <c r="B64" i="42" l="1"/>
  <c r="C65" i="42"/>
  <c r="C66" i="42" l="1"/>
  <c r="B65" i="42"/>
  <c r="B66" i="42" l="1"/>
  <c r="C67" i="42"/>
  <c r="B67" i="42" l="1"/>
  <c r="C68" i="42"/>
  <c r="B68" i="42" l="1"/>
  <c r="C69" i="42"/>
  <c r="C70" i="42" l="1"/>
  <c r="B69" i="42"/>
  <c r="C40" i="21" l="1"/>
  <c r="B70" i="42"/>
  <c r="C41" i="21" l="1"/>
  <c r="B40" i="21"/>
  <c r="B41" i="21" l="1"/>
  <c r="C42" i="21"/>
  <c r="B42" i="21" l="1"/>
  <c r="C43" i="21"/>
  <c r="C44" i="21" l="1"/>
  <c r="B43" i="21"/>
  <c r="B44" i="21" l="1"/>
  <c r="C45" i="21"/>
  <c r="B45" i="21" l="1"/>
  <c r="C46" i="21"/>
  <c r="B46" i="21" l="1"/>
  <c r="C47" i="21"/>
  <c r="C48" i="21" l="1"/>
  <c r="B47" i="21"/>
  <c r="B48" i="21" l="1"/>
  <c r="C49" i="21"/>
  <c r="C50" i="21" l="1"/>
  <c r="B49" i="21"/>
  <c r="C51" i="21" l="1"/>
  <c r="B50" i="21"/>
  <c r="C52" i="21" l="1"/>
  <c r="B51" i="21"/>
  <c r="C53" i="21" l="1"/>
  <c r="B52" i="21"/>
  <c r="C54" i="21" l="1"/>
  <c r="B53" i="21"/>
  <c r="B54" i="21" l="1"/>
  <c r="C55" i="21"/>
  <c r="B55" i="21" l="1"/>
  <c r="C56" i="21"/>
  <c r="B56" i="21" l="1"/>
  <c r="C57" i="21"/>
  <c r="B57" i="21" l="1"/>
  <c r="C58" i="21"/>
  <c r="C59" i="21" l="1"/>
  <c r="B58" i="21"/>
  <c r="B59" i="21" l="1"/>
  <c r="C60" i="21"/>
  <c r="B60" i="21" l="1"/>
  <c r="C61" i="21"/>
  <c r="B61" i="21" l="1"/>
  <c r="C62" i="21"/>
  <c r="C63" i="21" l="1"/>
  <c r="B62" i="21"/>
  <c r="C64" i="21" l="1"/>
  <c r="B63" i="21"/>
  <c r="C65" i="21" l="1"/>
  <c r="B64" i="21"/>
  <c r="C66" i="21" l="1"/>
  <c r="B65" i="21"/>
  <c r="C67" i="21" l="1"/>
  <c r="B66" i="21"/>
  <c r="C68" i="21" l="1"/>
  <c r="B67" i="21"/>
  <c r="B68" i="21" l="1"/>
  <c r="C69" i="21"/>
  <c r="C70" i="21" l="1"/>
  <c r="B69" i="21"/>
  <c r="C40" i="37" l="1"/>
  <c r="B70" i="21"/>
  <c r="B40" i="37" l="1"/>
  <c r="C41" i="37"/>
  <c r="B41" i="37" l="1"/>
  <c r="C42" i="37"/>
  <c r="C43" i="37" l="1"/>
  <c r="B42" i="37"/>
  <c r="C44" i="37" l="1"/>
  <c r="B43" i="37"/>
  <c r="C45" i="37" l="1"/>
  <c r="B44" i="37"/>
  <c r="B45" i="37" l="1"/>
  <c r="C46" i="37"/>
  <c r="B46" i="37" l="1"/>
  <c r="C47" i="37"/>
  <c r="B47" i="37" l="1"/>
  <c r="C48" i="37"/>
  <c r="B48" i="37" l="1"/>
  <c r="C49" i="37"/>
  <c r="B49" i="37" l="1"/>
  <c r="C50" i="37"/>
  <c r="B50" i="37" l="1"/>
  <c r="C51" i="37"/>
  <c r="C52" i="37" l="1"/>
  <c r="B51" i="37"/>
  <c r="C53" i="37" l="1"/>
  <c r="B52" i="37"/>
  <c r="C54" i="37" l="1"/>
  <c r="B53" i="37"/>
  <c r="C55" i="37" l="1"/>
  <c r="B54" i="37"/>
  <c r="B55" i="37" l="1"/>
  <c r="C56" i="37"/>
  <c r="B56" i="37" l="1"/>
  <c r="C57" i="37"/>
  <c r="B57" i="37" l="1"/>
  <c r="C58" i="37"/>
  <c r="B58" i="37" l="1"/>
  <c r="C59" i="37"/>
  <c r="B59" i="37" l="1"/>
  <c r="C60" i="37"/>
  <c r="B60" i="37" l="1"/>
  <c r="C61" i="37"/>
  <c r="B61" i="37" l="1"/>
  <c r="C62" i="37"/>
  <c r="B62" i="37" l="1"/>
  <c r="C63" i="37"/>
  <c r="B63" i="37" l="1"/>
  <c r="C64" i="37"/>
  <c r="B64" i="37" l="1"/>
  <c r="C65" i="37"/>
  <c r="B65" i="37" l="1"/>
  <c r="C66" i="37"/>
  <c r="B66" i="37" l="1"/>
  <c r="C67" i="37"/>
  <c r="C68" i="37" s="1"/>
  <c r="C40" i="38" l="1"/>
  <c r="B68" i="37"/>
  <c r="B67" i="37"/>
  <c r="C41" i="38" l="1"/>
  <c r="B40" i="38"/>
  <c r="C42" i="38" l="1"/>
  <c r="B41" i="38"/>
  <c r="B42" i="38" l="1"/>
  <c r="C43" i="38"/>
  <c r="C44" i="38" l="1"/>
  <c r="B43" i="38"/>
  <c r="C45" i="38" l="1"/>
  <c r="B44" i="38"/>
  <c r="C46" i="38" l="1"/>
  <c r="B45" i="38"/>
  <c r="B46" i="38" l="1"/>
  <c r="C47" i="38"/>
  <c r="B47" i="38" l="1"/>
  <c r="C48" i="38"/>
  <c r="B48" i="38" l="1"/>
  <c r="C49" i="38"/>
  <c r="C50" i="38" l="1"/>
  <c r="B49" i="38"/>
  <c r="B50" i="38" l="1"/>
  <c r="C51" i="38"/>
  <c r="C52" i="38" l="1"/>
  <c r="B51" i="38"/>
  <c r="C53" i="38" l="1"/>
  <c r="B52" i="38"/>
  <c r="B53" i="38" l="1"/>
  <c r="C54" i="38"/>
  <c r="C55" i="38" l="1"/>
  <c r="B54" i="38"/>
  <c r="B55" i="38" l="1"/>
  <c r="C56" i="38"/>
  <c r="C57" i="38" l="1"/>
  <c r="B56" i="38"/>
  <c r="B57" i="38" l="1"/>
  <c r="C58" i="38"/>
  <c r="C59" i="38" l="1"/>
  <c r="B58" i="38"/>
  <c r="B59" i="38" l="1"/>
  <c r="C60" i="38"/>
  <c r="B60" i="38" l="1"/>
  <c r="C61" i="38"/>
  <c r="C62" i="38" l="1"/>
  <c r="B61" i="38"/>
  <c r="C63" i="38" l="1"/>
  <c r="B62" i="38"/>
  <c r="C64" i="38" l="1"/>
  <c r="B63" i="38"/>
  <c r="C65" i="38" l="1"/>
  <c r="B64" i="38"/>
  <c r="C66" i="38" l="1"/>
  <c r="B65" i="38"/>
  <c r="C67" i="38" l="1"/>
  <c r="B66" i="38"/>
  <c r="C68" i="38" l="1"/>
  <c r="B67" i="38"/>
  <c r="B68" i="38" l="1"/>
  <c r="C69" i="38"/>
  <c r="B69" i="38" l="1"/>
  <c r="C70" i="38"/>
  <c r="C40" i="39" l="1"/>
  <c r="B70" i="38"/>
  <c r="B40" i="39" l="1"/>
  <c r="C41" i="39"/>
  <c r="C42" i="39" l="1"/>
  <c r="B41" i="39"/>
  <c r="C43" i="39" l="1"/>
  <c r="B42" i="39"/>
  <c r="C44" i="39" l="1"/>
  <c r="B43" i="39"/>
  <c r="C45" i="39" l="1"/>
  <c r="B44" i="39"/>
  <c r="C46" i="39" l="1"/>
  <c r="B45" i="39"/>
  <c r="C47" i="39" l="1"/>
  <c r="B46" i="39"/>
  <c r="C48" i="39" l="1"/>
  <c r="B47" i="39"/>
  <c r="C49" i="39" l="1"/>
  <c r="B48" i="39"/>
  <c r="C50" i="39" l="1"/>
  <c r="B49" i="39"/>
  <c r="C51" i="39" l="1"/>
  <c r="B50" i="39"/>
  <c r="C52" i="39" l="1"/>
  <c r="B51" i="39"/>
  <c r="C53" i="39" l="1"/>
  <c r="B52" i="39"/>
  <c r="C54" i="39" l="1"/>
  <c r="B53" i="39"/>
  <c r="C55" i="39" l="1"/>
  <c r="B54" i="39"/>
  <c r="C56" i="39" l="1"/>
  <c r="B55" i="39"/>
  <c r="C57" i="39" l="1"/>
  <c r="B56" i="39"/>
  <c r="C58" i="39" l="1"/>
  <c r="B57" i="39"/>
  <c r="C59" i="39" l="1"/>
  <c r="B58" i="39"/>
  <c r="C60" i="39" l="1"/>
  <c r="B59" i="39"/>
  <c r="C61" i="39" l="1"/>
  <c r="B60" i="39"/>
  <c r="C62" i="39" l="1"/>
  <c r="B61" i="39"/>
  <c r="C63" i="39" l="1"/>
  <c r="B62" i="39"/>
  <c r="C64" i="39" l="1"/>
  <c r="B63" i="39"/>
  <c r="C65" i="39" l="1"/>
  <c r="B64" i="39"/>
  <c r="C66" i="39" l="1"/>
  <c r="B65" i="39"/>
  <c r="C67" i="39" l="1"/>
  <c r="B66" i="39"/>
  <c r="C68" i="39" l="1"/>
  <c r="B67" i="39"/>
  <c r="C69" i="39" l="1"/>
  <c r="B68" i="39"/>
  <c r="C40" i="40" l="1"/>
  <c r="B69" i="39"/>
  <c r="C41" i="40" l="1"/>
  <c r="B40" i="40"/>
  <c r="B41" i="40" l="1"/>
  <c r="C42" i="40"/>
  <c r="B42" i="40" l="1"/>
  <c r="C43" i="40"/>
  <c r="C44" i="40" l="1"/>
  <c r="B43" i="40"/>
  <c r="C45" i="40" l="1"/>
  <c r="B44" i="40"/>
  <c r="C46" i="40" l="1"/>
  <c r="B45" i="40"/>
  <c r="C47" i="40" l="1"/>
  <c r="B46" i="40"/>
  <c r="C48" i="40" l="1"/>
  <c r="B47" i="40"/>
  <c r="C49" i="40" l="1"/>
  <c r="B48" i="40"/>
  <c r="C50" i="40" l="1"/>
  <c r="B49" i="40"/>
  <c r="C51" i="40" l="1"/>
  <c r="B50" i="40"/>
  <c r="C52" i="40" l="1"/>
  <c r="B51" i="40"/>
  <c r="C53" i="40" l="1"/>
  <c r="B52" i="40"/>
  <c r="C54" i="40" l="1"/>
  <c r="B53" i="40"/>
  <c r="C55" i="40" l="1"/>
  <c r="B54" i="40"/>
  <c r="C56" i="40" l="1"/>
  <c r="B55" i="40"/>
  <c r="C57" i="40" l="1"/>
  <c r="B56" i="40"/>
  <c r="C58" i="40" l="1"/>
  <c r="B57" i="40"/>
  <c r="C59" i="40" l="1"/>
  <c r="B58" i="40"/>
  <c r="C60" i="40" l="1"/>
  <c r="B59" i="40"/>
  <c r="C61" i="40" l="1"/>
  <c r="B60" i="40"/>
  <c r="C62" i="40" l="1"/>
  <c r="B61" i="40"/>
  <c r="C63" i="40" l="1"/>
  <c r="B62" i="40"/>
  <c r="C64" i="40" l="1"/>
  <c r="B63" i="40"/>
  <c r="C65" i="40" l="1"/>
  <c r="B64" i="40"/>
  <c r="B65" i="40" l="1"/>
  <c r="C66" i="40"/>
  <c r="C67" i="40" l="1"/>
  <c r="B66" i="40"/>
  <c r="C68" i="40" l="1"/>
  <c r="B67" i="40"/>
  <c r="C69" i="40" l="1"/>
  <c r="B68" i="40"/>
  <c r="C70" i="40" l="1"/>
  <c r="B69" i="40"/>
  <c r="C40" i="41" l="1"/>
  <c r="B70" i="40"/>
  <c r="C41" i="41" l="1"/>
  <c r="B40" i="41"/>
  <c r="C42" i="41" l="1"/>
  <c r="B41" i="41"/>
  <c r="C43" i="41" l="1"/>
  <c r="B42" i="41"/>
  <c r="C44" i="41" l="1"/>
  <c r="B43" i="41"/>
  <c r="C45" i="41" l="1"/>
  <c r="B44" i="41"/>
  <c r="C46" i="41" l="1"/>
  <c r="B45" i="41"/>
  <c r="C47" i="41" l="1"/>
  <c r="B46" i="41"/>
  <c r="C48" i="41" l="1"/>
  <c r="B47" i="41"/>
  <c r="C49" i="41" l="1"/>
  <c r="B48" i="41"/>
  <c r="C50" i="41" l="1"/>
  <c r="B49" i="41"/>
  <c r="C51" i="41" l="1"/>
  <c r="B50" i="41"/>
  <c r="C52" i="41" l="1"/>
  <c r="B51" i="41"/>
  <c r="C53" i="41" l="1"/>
  <c r="B52" i="41"/>
  <c r="C54" i="41" l="1"/>
  <c r="B53" i="41"/>
  <c r="C55" i="41" l="1"/>
  <c r="B54" i="41"/>
  <c r="C56" i="41" l="1"/>
  <c r="B55" i="41"/>
  <c r="C57" i="41" l="1"/>
  <c r="B56" i="41"/>
  <c r="B57" i="41" l="1"/>
  <c r="C58" i="41"/>
  <c r="C59" i="41" l="1"/>
  <c r="B58" i="41"/>
  <c r="C60" i="41" l="1"/>
  <c r="B59" i="41"/>
  <c r="C61" i="41" l="1"/>
  <c r="B60" i="41"/>
  <c r="C62" i="41" l="1"/>
  <c r="B61" i="41"/>
  <c r="C63" i="41" l="1"/>
  <c r="B62" i="41"/>
  <c r="C64" i="41" l="1"/>
  <c r="B63" i="41"/>
  <c r="C65" i="41" l="1"/>
  <c r="B64" i="41"/>
  <c r="C66" i="41" l="1"/>
  <c r="B65" i="41"/>
  <c r="C67" i="41" l="1"/>
  <c r="B66" i="41"/>
  <c r="C68" i="41" l="1"/>
  <c r="B67" i="41"/>
  <c r="C69" i="41" l="1"/>
  <c r="B69" i="41" s="1"/>
  <c r="B68" i="41"/>
</calcChain>
</file>

<file path=xl/sharedStrings.xml><?xml version="1.0" encoding="utf-8"?>
<sst xmlns="http://schemas.openxmlformats.org/spreadsheetml/2006/main" count="933" uniqueCount="87">
  <si>
    <t>Monthly Attendance Record</t>
  </si>
  <si>
    <t>Month of:</t>
  </si>
  <si>
    <t>Weekday</t>
  </si>
  <si>
    <t>Date</t>
  </si>
  <si>
    <t>Percentage</t>
  </si>
  <si>
    <t>I hereby state that the above information is true and accurate.</t>
  </si>
  <si>
    <t>Employee Signature</t>
  </si>
  <si>
    <t>Supervisor's Signature</t>
  </si>
  <si>
    <t>Comments</t>
  </si>
  <si>
    <t>Day #</t>
  </si>
  <si>
    <t>H</t>
  </si>
  <si>
    <t>Code</t>
  </si>
  <si>
    <t>Hours</t>
  </si>
  <si>
    <t>Flex-hours earned</t>
  </si>
  <si>
    <t>V</t>
  </si>
  <si>
    <t>F</t>
  </si>
  <si>
    <t>Program</t>
  </si>
  <si>
    <t>P</t>
  </si>
  <si>
    <t>S</t>
  </si>
  <si>
    <t>Total Regular Hours</t>
  </si>
  <si>
    <t>Legend:</t>
  </si>
  <si>
    <t>S = Sick</t>
  </si>
  <si>
    <t>V = Vacation or Flex or Personal time</t>
  </si>
  <si>
    <t>H = Holiday</t>
  </si>
  <si>
    <t xml:space="preserve">Name:   </t>
  </si>
  <si>
    <t>Name: Winston Smith</t>
  </si>
  <si>
    <t>SUM</t>
  </si>
  <si>
    <t>Time-off</t>
  </si>
  <si>
    <t xml:space="preserve">   FH = Floating Holiday</t>
  </si>
  <si>
    <t xml:space="preserve">  LWOP = Leave without pay</t>
  </si>
  <si>
    <t>Student Assistance Program - 00</t>
  </si>
  <si>
    <t>ROADD Program - 01</t>
  </si>
  <si>
    <t>Ardsley Youth Advocate Program - 54</t>
  </si>
  <si>
    <t>PCP: OASAS-CBR - 100-SAS</t>
  </si>
  <si>
    <t>PCP: NYCG Youth Decide Project (Gambling) - 101-GAM</t>
  </si>
  <si>
    <t>PCP: Patnership for Success Grant - 102-PFS</t>
  </si>
  <si>
    <t>PCP: Senior Patnership Grant - 103-SPG</t>
  </si>
  <si>
    <t>PCP: Drug Free Communities - 104-DFC</t>
  </si>
  <si>
    <t>PCP: Healing Communities Study - 105-HCS</t>
  </si>
  <si>
    <t>PCP: Other-Victim Impact Panel - 110-VIP</t>
  </si>
  <si>
    <t>PCP: Agency Admin - 195-ADM</t>
  </si>
  <si>
    <t>CAPE: Primary Prevention - 300-PRI</t>
  </si>
  <si>
    <t>CAPE: Victim Impact Panel - 303-VIP</t>
  </si>
  <si>
    <t>CAPE: Drug Free Community - 304-DFC</t>
  </si>
  <si>
    <t>CAPE: Peer Grant - 302-PRG</t>
  </si>
  <si>
    <t>Mt Vernon Project - 00</t>
  </si>
  <si>
    <t>Mt Kisco DFCS - 64-HHS</t>
  </si>
  <si>
    <t>Yonkers Project DFCS - 68-HHS</t>
  </si>
  <si>
    <t>Blind-Rye Brook DFCS - 69-HHS</t>
  </si>
  <si>
    <t>Pleasantville MS/HS DFCS - 80-HHS</t>
  </si>
  <si>
    <t>Dobbs Ferry DFCS - 79-HHS</t>
  </si>
  <si>
    <t>Irvington DFCS - 75-HHS</t>
  </si>
  <si>
    <t>Rye YMCA DFCS Project - 83-HHS</t>
  </si>
  <si>
    <t>RARC - 84-SAS</t>
  </si>
  <si>
    <t>Somers - 87-LOC</t>
  </si>
  <si>
    <t>Somers DFCS - 90-HHS</t>
  </si>
  <si>
    <t>Briarcliff MS/HS - 132-LOC</t>
  </si>
  <si>
    <t>Lakeland CSD - 134-LOC</t>
  </si>
  <si>
    <t>Agency Administration - 95-ADM</t>
  </si>
  <si>
    <t>June 2023</t>
  </si>
  <si>
    <t>Peekskill SAP - 00</t>
  </si>
  <si>
    <t>Mental Health SASCC - 200-OMH</t>
  </si>
  <si>
    <t>Yonkers - 136-LOC</t>
  </si>
  <si>
    <t>MH-SBSC Hendrick Hudson - 142-OMH</t>
  </si>
  <si>
    <t>Hastings Grant - 89-HHS</t>
  </si>
  <si>
    <t>Project Bright - 93-DOJ</t>
  </si>
  <si>
    <t>Office of Juvenile Delinquent - 144-DOJ</t>
  </si>
  <si>
    <t>MH-SBSC Bedford - 147-OMH</t>
  </si>
  <si>
    <t>White Plains - 143-LOC</t>
  </si>
  <si>
    <t>Include your name in July</t>
  </si>
  <si>
    <t>Triple P - 140</t>
  </si>
  <si>
    <t>SOR lll Prevention - 133-SOR</t>
  </si>
  <si>
    <t>Briarcliff CSD - 132-LOC</t>
  </si>
  <si>
    <t>Byram Hills HS - 131-LOC</t>
  </si>
  <si>
    <t>Coman Hills Elem - 131-LOC</t>
  </si>
  <si>
    <t>PNW BOCES - 76-LOC</t>
  </si>
  <si>
    <t>Community Mental Health - 142-OMH</t>
  </si>
  <si>
    <t>PCC Grant - 139-PHE</t>
  </si>
  <si>
    <t>CET Elem - 47-LOC</t>
  </si>
  <si>
    <t>PVC MS - 47-LOC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</si>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</sst>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mm/dd/yy;@"/>
    <numFmt numFmtId="166" formatCode="mmmm\ yyyy"/>
  </numFmts>
  <fonts count="16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u/>
      <sz val="11"/>
      <color theme="1"/>
      <name val="Tahoma"/>
      <family val="2"/>
    </font>
    <font>
      <sz val="9"/>
      <color theme="4" tint="-0.249977111117893"/>
      <name val="Tahoma"/>
      <family val="2"/>
    </font>
    <font>
      <sz val="9"/>
      <color theme="1"/>
      <name val="Tahoma"/>
      <family val="2"/>
    </font>
    <font>
      <sz val="10"/>
      <name val="Helv"/>
    </font>
    <font>
      <sz val="10"/>
      <name val="Tahoma"/>
      <family val="2"/>
    </font>
    <font>
      <sz val="11"/>
      <name val="Tahoma"/>
      <family val="2"/>
    </font>
    <font>
      <u/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color theme="9" tint="-0.249977111117893"/>
      <name val="Tahoma"/>
      <family val="2"/>
    </font>
    <font>
      <b/>
      <sz val="11"/>
      <color theme="0"/>
      <name val="Tahoma"/>
      <family val="2"/>
    </font>
    <font>
      <b/>
      <u/>
      <sz val="10"/>
      <color rgb="FFFF0000"/>
      <name val="Tahoma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theme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theme="8"/>
      </right>
      <top/>
      <bottom style="dashed">
        <color auto="1"/>
      </bottom>
      <diagonal/>
    </border>
    <border>
      <left style="medium">
        <color theme="8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theme="8"/>
      </right>
      <top style="dashed">
        <color auto="1"/>
      </top>
      <bottom style="dashed">
        <color auto="1"/>
      </bottom>
      <diagonal/>
    </border>
    <border>
      <left style="medium">
        <color theme="8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medium">
        <color theme="8"/>
      </right>
      <top style="dashed">
        <color auto="1"/>
      </top>
      <bottom style="thin">
        <color auto="1"/>
      </bottom>
      <diagonal/>
    </border>
    <border>
      <left style="medium">
        <color theme="8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theme="8"/>
      </right>
      <top style="thin">
        <color auto="1"/>
      </top>
      <bottom style="medium">
        <color indexed="64"/>
      </bottom>
      <diagonal/>
    </border>
    <border>
      <left style="medium">
        <color theme="8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8"/>
      </right>
      <top/>
      <bottom style="medium">
        <color indexed="64"/>
      </bottom>
      <diagonal/>
    </border>
    <border>
      <left style="medium">
        <color theme="8"/>
      </left>
      <right style="dashed">
        <color theme="8"/>
      </right>
      <top style="thin">
        <color indexed="64"/>
      </top>
      <bottom style="medium">
        <color indexed="64"/>
      </bottom>
      <diagonal/>
    </border>
    <border>
      <left style="dashed">
        <color theme="8"/>
      </left>
      <right style="medium">
        <color theme="8"/>
      </right>
      <top style="thin">
        <color indexed="64"/>
      </top>
      <bottom style="medium">
        <color indexed="64"/>
      </bottom>
      <diagonal/>
    </border>
    <border>
      <left style="medium">
        <color theme="8"/>
      </left>
      <right style="medium">
        <color theme="8"/>
      </right>
      <top/>
      <bottom style="medium">
        <color indexed="64"/>
      </bottom>
      <diagonal/>
    </border>
    <border>
      <left style="medium">
        <color theme="8"/>
      </left>
      <right style="medium">
        <color theme="8"/>
      </right>
      <top/>
      <bottom style="dashed">
        <color auto="1"/>
      </bottom>
      <diagonal/>
    </border>
    <border>
      <left style="medium">
        <color theme="8"/>
      </left>
      <right style="medium">
        <color theme="8"/>
      </right>
      <top style="dashed">
        <color auto="1"/>
      </top>
      <bottom style="dashed">
        <color auto="1"/>
      </bottom>
      <diagonal/>
    </border>
    <border>
      <left style="medium">
        <color theme="8"/>
      </left>
      <right style="medium">
        <color theme="8"/>
      </right>
      <top style="dashed">
        <color auto="1"/>
      </top>
      <bottom/>
      <diagonal/>
    </border>
    <border>
      <left style="medium">
        <color theme="8"/>
      </left>
      <right style="medium">
        <color theme="8"/>
      </right>
      <top style="thin">
        <color theme="1"/>
      </top>
      <bottom style="medium">
        <color theme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theme="8"/>
      </right>
      <top style="dashed">
        <color auto="1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dashed">
        <color theme="8"/>
      </right>
      <top/>
      <bottom/>
      <diagonal/>
    </border>
    <border>
      <left style="dashed">
        <color theme="8"/>
      </left>
      <right style="medium">
        <color theme="8"/>
      </right>
      <top/>
      <bottom/>
      <diagonal/>
    </border>
    <border>
      <left style="medium">
        <color theme="8"/>
      </left>
      <right style="dashed">
        <color theme="8"/>
      </right>
      <top/>
      <bottom style="dashed">
        <color auto="1"/>
      </bottom>
      <diagonal/>
    </border>
    <border>
      <left style="dashed">
        <color theme="8"/>
      </left>
      <right style="medium">
        <color theme="8"/>
      </right>
      <top/>
      <bottom style="dashed">
        <color auto="1"/>
      </bottom>
      <diagonal/>
    </border>
    <border>
      <left style="medium">
        <color theme="8"/>
      </left>
      <right style="dashed">
        <color theme="8"/>
      </right>
      <top style="dashed">
        <color auto="1"/>
      </top>
      <bottom style="dashed">
        <color auto="1"/>
      </bottom>
      <diagonal/>
    </border>
    <border>
      <left style="dashed">
        <color theme="8"/>
      </left>
      <right style="medium">
        <color theme="8"/>
      </right>
      <top style="dashed">
        <color auto="1"/>
      </top>
      <bottom style="dashed">
        <color auto="1"/>
      </bottom>
      <diagonal/>
    </border>
    <border>
      <left style="medium">
        <color theme="8"/>
      </left>
      <right style="dashed">
        <color theme="8"/>
      </right>
      <top style="dashed">
        <color auto="1"/>
      </top>
      <bottom/>
      <diagonal/>
    </border>
    <border>
      <left style="dashed">
        <color theme="8"/>
      </left>
      <right style="medium">
        <color theme="8"/>
      </right>
      <top style="dashed">
        <color auto="1"/>
      </top>
      <bottom/>
      <diagonal/>
    </border>
    <border>
      <left style="medium">
        <color theme="8"/>
      </left>
      <right style="dashed">
        <color theme="8"/>
      </right>
      <top style="thin">
        <color theme="1"/>
      </top>
      <bottom style="medium">
        <color theme="1"/>
      </bottom>
      <diagonal/>
    </border>
    <border>
      <left style="dashed">
        <color theme="8"/>
      </left>
      <right style="medium">
        <color theme="8"/>
      </right>
      <top style="thin">
        <color theme="1"/>
      </top>
      <bottom style="medium">
        <color theme="1"/>
      </bottom>
      <diagonal/>
    </border>
    <border>
      <left style="medium">
        <color theme="8"/>
      </left>
      <right style="medium">
        <color theme="8"/>
      </right>
      <top style="thin">
        <color auto="1"/>
      </top>
      <bottom/>
      <diagonal/>
    </border>
    <border>
      <left style="medium">
        <color theme="8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theme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theme="8"/>
      </left>
      <right/>
      <top style="dashed">
        <color auto="1"/>
      </top>
      <bottom style="dashed">
        <color auto="1"/>
      </bottom>
      <diagonal/>
    </border>
    <border>
      <left/>
      <right style="dashed">
        <color theme="8"/>
      </right>
      <top style="dashed">
        <color auto="1"/>
      </top>
      <bottom style="dashed">
        <color auto="1"/>
      </bottom>
      <diagonal/>
    </border>
    <border>
      <left/>
      <right style="medium">
        <color theme="8"/>
      </right>
      <top/>
      <bottom style="thin">
        <color indexed="64"/>
      </bottom>
      <diagonal/>
    </border>
    <border>
      <left style="medium">
        <color theme="8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theme="8"/>
      </right>
      <top style="dashed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9" fontId="7" fillId="0" borderId="0"/>
  </cellStyleXfs>
  <cellXfs count="18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5" xfId="0" applyBorder="1" applyAlignment="1" applyProtection="1">
      <alignment horizontal="left" indent="1"/>
    </xf>
    <xf numFmtId="164" fontId="0" fillId="0" borderId="5" xfId="0" applyNumberFormat="1" applyBorder="1" applyAlignment="1" applyProtection="1">
      <alignment horizontal="left" wrapText="1"/>
    </xf>
    <xf numFmtId="165" fontId="0" fillId="0" borderId="5" xfId="0" applyNumberFormat="1" applyBorder="1" applyAlignment="1" applyProtection="1">
      <alignment horizontal="center" wrapText="1"/>
      <protection locked="0"/>
    </xf>
    <xf numFmtId="39" fontId="0" fillId="0" borderId="8" xfId="0" applyNumberFormat="1" applyBorder="1" applyProtection="1"/>
    <xf numFmtId="0" fontId="0" fillId="0" borderId="5" xfId="0" applyBorder="1" applyAlignment="1" applyProtection="1">
      <alignment horizontal="center"/>
    </xf>
    <xf numFmtId="0" fontId="0" fillId="0" borderId="9" xfId="0" applyBorder="1" applyAlignment="1" applyProtection="1">
      <alignment horizontal="left" indent="1"/>
    </xf>
    <xf numFmtId="164" fontId="0" fillId="0" borderId="9" xfId="0" applyNumberFormat="1" applyBorder="1" applyAlignment="1" applyProtection="1">
      <alignment horizontal="left" wrapText="1"/>
    </xf>
    <xf numFmtId="39" fontId="0" fillId="0" borderId="10" xfId="0" applyNumberFormat="1" applyBorder="1" applyAlignment="1" applyProtection="1">
      <protection locked="0"/>
    </xf>
    <xf numFmtId="0" fontId="0" fillId="0" borderId="9" xfId="0" applyBorder="1" applyAlignment="1" applyProtection="1">
      <alignment horizontal="center"/>
    </xf>
    <xf numFmtId="39" fontId="0" fillId="0" borderId="13" xfId="0" applyNumberFormat="1" applyBorder="1" applyAlignment="1" applyProtection="1">
      <protection locked="0"/>
    </xf>
    <xf numFmtId="39" fontId="0" fillId="0" borderId="14" xfId="0" applyNumberFormat="1" applyBorder="1" applyAlignment="1" applyProtection="1">
      <protection locked="0"/>
    </xf>
    <xf numFmtId="0" fontId="0" fillId="0" borderId="12" xfId="0" applyBorder="1" applyAlignment="1" applyProtection="1">
      <alignment horizontal="center"/>
    </xf>
    <xf numFmtId="165" fontId="0" fillId="0" borderId="0" xfId="0" applyNumberFormat="1" applyAlignment="1" applyProtection="1">
      <alignment horizontal="center" wrapText="1"/>
      <protection locked="0"/>
    </xf>
    <xf numFmtId="39" fontId="0" fillId="0" borderId="16" xfId="0" applyNumberFormat="1" applyBorder="1" applyProtection="1">
      <protection locked="0"/>
    </xf>
    <xf numFmtId="39" fontId="0" fillId="0" borderId="17" xfId="0" applyNumberFormat="1" applyBorder="1" applyProtection="1">
      <protection locked="0"/>
    </xf>
    <xf numFmtId="39" fontId="0" fillId="0" borderId="19" xfId="0" applyNumberFormat="1" applyBorder="1" applyProtection="1"/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0" xfId="0" applyFont="1" applyBorder="1" applyProtection="1"/>
    <xf numFmtId="10" fontId="2" fillId="0" borderId="21" xfId="1" applyNumberFormat="1" applyFont="1" applyBorder="1" applyAlignment="1" applyProtection="1"/>
    <xf numFmtId="10" fontId="2" fillId="0" borderId="0" xfId="1" applyNumberFormat="1" applyFont="1" applyBorder="1" applyAlignment="1" applyProtection="1"/>
    <xf numFmtId="10" fontId="2" fillId="0" borderId="22" xfId="1" applyNumberFormat="1" applyFont="1" applyBorder="1" applyAlignment="1" applyProtection="1"/>
    <xf numFmtId="0" fontId="0" fillId="0" borderId="4" xfId="0" applyBorder="1" applyProtection="1">
      <protection locked="0"/>
    </xf>
    <xf numFmtId="39" fontId="8" fillId="0" borderId="0" xfId="2" applyFont="1" applyFill="1"/>
    <xf numFmtId="39" fontId="8" fillId="0" borderId="0" xfId="2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Protection="1">
      <protection locked="0"/>
    </xf>
    <xf numFmtId="0" fontId="0" fillId="0" borderId="0" xfId="0" applyProtection="1"/>
    <xf numFmtId="39" fontId="0" fillId="0" borderId="28" xfId="0" applyNumberFormat="1" applyBorder="1" applyProtection="1"/>
    <xf numFmtId="39" fontId="0" fillId="0" borderId="29" xfId="0" applyNumberFormat="1" applyBorder="1" applyProtection="1"/>
    <xf numFmtId="39" fontId="0" fillId="0" borderId="30" xfId="0" applyNumberFormat="1" applyBorder="1" applyProtection="1"/>
    <xf numFmtId="39" fontId="0" fillId="0" borderId="31" xfId="0" applyNumberFormat="1" applyBorder="1" applyProtection="1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Protection="1"/>
    <xf numFmtId="0" fontId="0" fillId="0" borderId="0" xfId="0" applyBorder="1" applyAlignment="1" applyProtection="1">
      <alignment horizontal="right" wrapText="1"/>
    </xf>
    <xf numFmtId="39" fontId="0" fillId="0" borderId="7" xfId="0" applyNumberFormat="1" applyBorder="1" applyAlignment="1" applyProtection="1">
      <alignment horizontal="right" indent="1"/>
      <protection locked="0"/>
    </xf>
    <xf numFmtId="39" fontId="0" fillId="0" borderId="5" xfId="0" applyNumberFormat="1" applyBorder="1" applyAlignment="1" applyProtection="1">
      <alignment horizontal="right" indent="1"/>
      <protection locked="0"/>
    </xf>
    <xf numFmtId="39" fontId="0" fillId="0" borderId="6" xfId="0" applyNumberFormat="1" applyBorder="1" applyAlignment="1" applyProtection="1">
      <alignment horizontal="right" indent="1"/>
      <protection locked="0"/>
    </xf>
    <xf numFmtId="39" fontId="0" fillId="0" borderId="11" xfId="0" applyNumberFormat="1" applyBorder="1" applyAlignment="1" applyProtection="1">
      <alignment horizontal="right" indent="1"/>
      <protection locked="0"/>
    </xf>
    <xf numFmtId="39" fontId="0" fillId="0" borderId="9" xfId="0" applyNumberFormat="1" applyBorder="1" applyAlignment="1" applyProtection="1">
      <alignment horizontal="right" indent="1"/>
      <protection locked="0"/>
    </xf>
    <xf numFmtId="39" fontId="0" fillId="0" borderId="10" xfId="0" applyNumberFormat="1" applyBorder="1" applyAlignment="1" applyProtection="1">
      <alignment horizontal="right" indent="1"/>
      <protection locked="0"/>
    </xf>
    <xf numFmtId="39" fontId="9" fillId="0" borderId="11" xfId="0" applyNumberFormat="1" applyFont="1" applyBorder="1" applyAlignment="1" applyProtection="1">
      <alignment horizontal="right" indent="1"/>
      <protection locked="0"/>
    </xf>
    <xf numFmtId="39" fontId="9" fillId="0" borderId="9" xfId="0" applyNumberFormat="1" applyFont="1" applyBorder="1" applyAlignment="1" applyProtection="1">
      <alignment horizontal="right" indent="1"/>
      <protection locked="0"/>
    </xf>
    <xf numFmtId="39" fontId="0" fillId="0" borderId="15" xfId="0" applyNumberFormat="1" applyBorder="1" applyAlignment="1" applyProtection="1">
      <alignment horizontal="right" indent="1"/>
      <protection locked="0"/>
    </xf>
    <xf numFmtId="39" fontId="0" fillId="0" borderId="13" xfId="0" applyNumberFormat="1" applyBorder="1" applyAlignment="1" applyProtection="1">
      <alignment horizontal="right" indent="1"/>
      <protection locked="0"/>
    </xf>
    <xf numFmtId="39" fontId="0" fillId="0" borderId="14" xfId="0" applyNumberFormat="1" applyBorder="1" applyAlignment="1" applyProtection="1">
      <alignment horizontal="right" indent="1"/>
      <protection locked="0"/>
    </xf>
    <xf numFmtId="0" fontId="0" fillId="0" borderId="0" xfId="0" applyAlignment="1" applyProtection="1">
      <alignment horizontal="center"/>
      <protection locked="0"/>
    </xf>
    <xf numFmtId="39" fontId="0" fillId="0" borderId="31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 inden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6" fillId="0" borderId="34" xfId="0" applyFont="1" applyBorder="1" applyAlignment="1" applyProtection="1">
      <alignment horizontal="right" wrapText="1" indent="1"/>
      <protection locked="0"/>
    </xf>
    <xf numFmtId="0" fontId="6" fillId="0" borderId="0" xfId="0" applyFont="1" applyBorder="1" applyAlignment="1" applyProtection="1">
      <alignment horizontal="right" wrapText="1" indent="1"/>
      <protection locked="0"/>
    </xf>
    <xf numFmtId="0" fontId="6" fillId="0" borderId="22" xfId="0" applyFont="1" applyBorder="1" applyAlignment="1" applyProtection="1">
      <alignment horizontal="right" wrapText="1" indent="1"/>
      <protection locked="0"/>
    </xf>
    <xf numFmtId="0" fontId="0" fillId="0" borderId="35" xfId="0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right" wrapText="1" indent="1"/>
    </xf>
    <xf numFmtId="0" fontId="0" fillId="0" borderId="9" xfId="0" applyBorder="1" applyProtection="1">
      <protection locked="0"/>
    </xf>
    <xf numFmtId="0" fontId="0" fillId="0" borderId="36" xfId="0" applyBorder="1" applyAlignment="1" applyProtection="1">
      <alignment horizontal="center" wrapText="1"/>
    </xf>
    <xf numFmtId="0" fontId="0" fillId="0" borderId="37" xfId="0" applyBorder="1" applyAlignment="1" applyProtection="1">
      <alignment horizontal="right" wrapText="1"/>
    </xf>
    <xf numFmtId="39" fontId="0" fillId="0" borderId="38" xfId="0" applyNumberFormat="1" applyBorder="1" applyAlignment="1" applyProtection="1">
      <alignment horizontal="center"/>
    </xf>
    <xf numFmtId="39" fontId="0" fillId="0" borderId="39" xfId="0" applyNumberFormat="1" applyBorder="1" applyProtection="1"/>
    <xf numFmtId="39" fontId="0" fillId="0" borderId="40" xfId="0" applyNumberFormat="1" applyBorder="1" applyAlignment="1" applyProtection="1">
      <alignment horizontal="center"/>
    </xf>
    <xf numFmtId="39" fontId="0" fillId="0" borderId="41" xfId="0" applyNumberFormat="1" applyBorder="1" applyProtection="1"/>
    <xf numFmtId="39" fontId="0" fillId="0" borderId="42" xfId="0" applyNumberFormat="1" applyBorder="1" applyAlignment="1" applyProtection="1">
      <alignment horizontal="center"/>
    </xf>
    <xf numFmtId="39" fontId="0" fillId="0" borderId="43" xfId="0" applyNumberFormat="1" applyBorder="1" applyProtection="1"/>
    <xf numFmtId="39" fontId="0" fillId="0" borderId="44" xfId="0" applyNumberFormat="1" applyBorder="1" applyAlignment="1" applyProtection="1">
      <alignment horizontal="center"/>
    </xf>
    <xf numFmtId="39" fontId="0" fillId="0" borderId="45" xfId="0" applyNumberFormat="1" applyBorder="1" applyProtection="1"/>
    <xf numFmtId="0" fontId="0" fillId="0" borderId="46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10" fillId="0" borderId="53" xfId="0" applyFont="1" applyBorder="1" applyAlignment="1" applyProtection="1">
      <alignment horizontal="left" indent="1"/>
      <protection locked="0"/>
    </xf>
    <xf numFmtId="0" fontId="0" fillId="0" borderId="53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39" fontId="9" fillId="0" borderId="59" xfId="0" applyNumberFormat="1" applyFont="1" applyBorder="1" applyAlignment="1" applyProtection="1">
      <alignment horizontal="right" indent="1"/>
      <protection locked="0"/>
    </xf>
    <xf numFmtId="39" fontId="0" fillId="0" borderId="60" xfId="0" applyNumberFormat="1" applyBorder="1" applyAlignment="1" applyProtection="1">
      <alignment horizontal="center"/>
    </xf>
    <xf numFmtId="39" fontId="0" fillId="0" borderId="18" xfId="0" applyNumberFormat="1" applyBorder="1" applyAlignme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right"/>
    </xf>
    <xf numFmtId="165" fontId="0" fillId="3" borderId="5" xfId="0" applyNumberFormat="1" applyFill="1" applyBorder="1" applyAlignment="1" applyProtection="1">
      <alignment horizontal="center" wrapText="1"/>
      <protection locked="0"/>
    </xf>
    <xf numFmtId="165" fontId="0" fillId="3" borderId="0" xfId="0" applyNumberFormat="1" applyFill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0" borderId="32" xfId="0" applyBorder="1" applyAlignment="1" applyProtection="1">
      <alignment horizontal="left" indent="1"/>
    </xf>
    <xf numFmtId="39" fontId="0" fillId="0" borderId="35" xfId="0" applyNumberFormat="1" applyBorder="1" applyProtection="1"/>
    <xf numFmtId="39" fontId="9" fillId="2" borderId="11" xfId="0" applyNumberFormat="1" applyFont="1" applyFill="1" applyBorder="1" applyAlignment="1" applyProtection="1">
      <alignment horizontal="right" indent="1"/>
      <protection locked="0"/>
    </xf>
    <xf numFmtId="39" fontId="9" fillId="2" borderId="9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Alignment="1" applyProtection="1"/>
    <xf numFmtId="17" fontId="11" fillId="0" borderId="0" xfId="0" quotePrefix="1" applyNumberFormat="1" applyFont="1" applyProtection="1"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39" fontId="9" fillId="2" borderId="11" xfId="0" applyNumberFormat="1" applyFont="1" applyFill="1" applyBorder="1" applyAlignment="1" applyProtection="1">
      <alignment horizontal="right" indent="1"/>
    </xf>
    <xf numFmtId="39" fontId="9" fillId="2" borderId="9" xfId="0" applyNumberFormat="1" applyFont="1" applyFill="1" applyBorder="1" applyAlignment="1" applyProtection="1">
      <alignment horizontal="right" indent="1"/>
    </xf>
    <xf numFmtId="39" fontId="9" fillId="0" borderId="11" xfId="0" applyNumberFormat="1" applyFont="1" applyFill="1" applyBorder="1" applyAlignment="1" applyProtection="1">
      <alignment horizontal="right" indent="1"/>
      <protection locked="0"/>
    </xf>
    <xf numFmtId="39" fontId="9" fillId="0" borderId="9" xfId="0" applyNumberFormat="1" applyFont="1" applyFill="1" applyBorder="1" applyAlignment="1" applyProtection="1">
      <alignment horizontal="right" indent="1"/>
      <protection locked="0"/>
    </xf>
    <xf numFmtId="39" fontId="9" fillId="0" borderId="11" xfId="0" applyNumberFormat="1" applyFont="1" applyFill="1" applyBorder="1" applyAlignment="1" applyProtection="1">
      <alignment horizontal="right" indent="1"/>
    </xf>
    <xf numFmtId="39" fontId="9" fillId="0" borderId="9" xfId="0" applyNumberFormat="1" applyFont="1" applyFill="1" applyBorder="1" applyAlignment="1" applyProtection="1">
      <alignment horizontal="right" indent="1"/>
    </xf>
    <xf numFmtId="0" fontId="0" fillId="0" borderId="23" xfId="0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39" fontId="0" fillId="0" borderId="62" xfId="0" applyNumberFormat="1" applyBorder="1" applyAlignment="1" applyProtection="1">
      <alignment horizontal="right" indent="1"/>
      <protection locked="0"/>
    </xf>
    <xf numFmtId="39" fontId="0" fillId="0" borderId="63" xfId="0" applyNumberFormat="1" applyBorder="1" applyAlignment="1" applyProtection="1">
      <alignment horizontal="right" indent="1"/>
      <protection locked="0"/>
    </xf>
    <xf numFmtId="39" fontId="0" fillId="0" borderId="64" xfId="0" applyNumberFormat="1" applyBorder="1" applyAlignment="1" applyProtection="1">
      <alignment horizontal="right" indent="1"/>
      <protection locked="0"/>
    </xf>
    <xf numFmtId="0" fontId="0" fillId="0" borderId="63" xfId="0" applyBorder="1" applyProtection="1">
      <protection locked="0"/>
    </xf>
    <xf numFmtId="39" fontId="0" fillId="0" borderId="64" xfId="0" applyNumberFormat="1" applyBorder="1" applyAlignment="1" applyProtection="1">
      <protection locked="0"/>
    </xf>
    <xf numFmtId="166" fontId="0" fillId="0" borderId="0" xfId="0" quotePrefix="1" applyNumberFormat="1" applyProtection="1">
      <protection locked="0"/>
    </xf>
    <xf numFmtId="166" fontId="0" fillId="0" borderId="0" xfId="0" quotePrefix="1" applyNumberFormat="1" applyFont="1" applyProtection="1">
      <protection locked="0"/>
    </xf>
    <xf numFmtId="0" fontId="15" fillId="3" borderId="47" xfId="0" applyFont="1" applyFill="1" applyBorder="1" applyAlignment="1" applyProtection="1">
      <alignment horizontal="right" wrapText="1" indent="1"/>
      <protection locked="0"/>
    </xf>
    <xf numFmtId="0" fontId="15" fillId="3" borderId="48" xfId="0" applyFont="1" applyFill="1" applyBorder="1" applyAlignment="1" applyProtection="1">
      <alignment horizontal="right" wrapText="1" indent="1"/>
      <protection locked="0"/>
    </xf>
    <xf numFmtId="0" fontId="15" fillId="3" borderId="49" xfId="0" applyFont="1" applyFill="1" applyBorder="1" applyAlignment="1" applyProtection="1">
      <alignment horizontal="right" wrapText="1" indent="1"/>
      <protection locked="0"/>
    </xf>
    <xf numFmtId="0" fontId="9" fillId="3" borderId="35" xfId="0" applyFont="1" applyFill="1" applyBorder="1" applyAlignment="1" applyProtection="1">
      <alignment horizontal="center" wrapText="1"/>
    </xf>
    <xf numFmtId="0" fontId="9" fillId="3" borderId="35" xfId="0" applyFont="1" applyFill="1" applyBorder="1" applyAlignment="1" applyProtection="1">
      <alignment horizontal="right" wrapText="1"/>
    </xf>
    <xf numFmtId="0" fontId="9" fillId="0" borderId="35" xfId="0" applyFont="1" applyBorder="1" applyAlignment="1" applyProtection="1">
      <alignment horizontal="right" wrapText="1"/>
    </xf>
    <xf numFmtId="39" fontId="9" fillId="2" borderId="10" xfId="0" applyNumberFormat="1" applyFont="1" applyFill="1" applyBorder="1" applyAlignment="1" applyProtection="1">
      <alignment horizontal="right" indent="1"/>
    </xf>
    <xf numFmtId="39" fontId="9" fillId="2" borderId="29" xfId="0" applyNumberFormat="1" applyFont="1" applyFill="1" applyBorder="1" applyAlignment="1" applyProtection="1">
      <alignment horizontal="center"/>
    </xf>
    <xf numFmtId="39" fontId="9" fillId="2" borderId="29" xfId="0" applyNumberFormat="1" applyFont="1" applyFill="1" applyBorder="1" applyProtection="1"/>
    <xf numFmtId="39" fontId="9" fillId="0" borderId="29" xfId="0" applyNumberFormat="1" applyFont="1" applyFill="1" applyBorder="1" applyProtection="1"/>
    <xf numFmtId="39" fontId="9" fillId="0" borderId="10" xfId="0" applyNumberFormat="1" applyFont="1" applyFill="1" applyBorder="1" applyAlignment="1" applyProtection="1">
      <alignment horizontal="right" indent="1"/>
      <protection locked="0"/>
    </xf>
    <xf numFmtId="39" fontId="9" fillId="0" borderId="29" xfId="0" applyNumberFormat="1" applyFont="1" applyFill="1" applyBorder="1" applyAlignment="1" applyProtection="1">
      <alignment horizontal="center"/>
    </xf>
    <xf numFmtId="39" fontId="9" fillId="2" borderId="10" xfId="0" applyNumberFormat="1" applyFont="1" applyFill="1" applyBorder="1" applyAlignment="1" applyProtection="1">
      <alignment horizontal="right" indent="1"/>
      <protection locked="0"/>
    </xf>
    <xf numFmtId="39" fontId="9" fillId="0" borderId="10" xfId="0" applyNumberFormat="1" applyFont="1" applyFill="1" applyBorder="1" applyAlignment="1" applyProtection="1">
      <alignment horizontal="right" indent="1"/>
    </xf>
    <xf numFmtId="39" fontId="9" fillId="0" borderId="35" xfId="0" applyNumberFormat="1" applyFont="1" applyFill="1" applyBorder="1" applyProtection="1"/>
    <xf numFmtId="39" fontId="9" fillId="0" borderId="29" xfId="0" applyNumberFormat="1" applyFont="1" applyBorder="1" applyProtection="1"/>
    <xf numFmtId="39" fontId="9" fillId="0" borderId="35" xfId="0" applyNumberFormat="1" applyFont="1" applyBorder="1" applyProtection="1"/>
    <xf numFmtId="0" fontId="15" fillId="0" borderId="47" xfId="0" applyFont="1" applyBorder="1" applyAlignment="1" applyProtection="1">
      <alignment horizontal="right" wrapText="1" indent="1"/>
      <protection locked="0"/>
    </xf>
    <xf numFmtId="0" fontId="15" fillId="0" borderId="48" xfId="0" applyFont="1" applyBorder="1" applyAlignment="1" applyProtection="1">
      <alignment horizontal="right" wrapText="1" indent="1"/>
      <protection locked="0"/>
    </xf>
    <xf numFmtId="0" fontId="15" fillId="0" borderId="49" xfId="0" applyFont="1" applyBorder="1" applyAlignment="1" applyProtection="1">
      <alignment horizontal="right" wrapText="1" indent="1"/>
      <protection locked="0"/>
    </xf>
    <xf numFmtId="0" fontId="9" fillId="0" borderId="35" xfId="0" applyFont="1" applyBorder="1" applyAlignment="1" applyProtection="1">
      <alignment horizontal="center" wrapText="1"/>
    </xf>
    <xf numFmtId="39" fontId="9" fillId="0" borderId="7" xfId="0" applyNumberFormat="1" applyFont="1" applyFill="1" applyBorder="1" applyAlignment="1" applyProtection="1">
      <alignment horizontal="right" indent="1"/>
      <protection locked="0"/>
    </xf>
    <xf numFmtId="39" fontId="9" fillId="0" borderId="5" xfId="0" applyNumberFormat="1" applyFont="1" applyFill="1" applyBorder="1" applyAlignment="1" applyProtection="1">
      <alignment horizontal="right" indent="1"/>
      <protection locked="0"/>
    </xf>
    <xf numFmtId="39" fontId="9" fillId="0" borderId="6" xfId="0" applyNumberFormat="1" applyFont="1" applyFill="1" applyBorder="1" applyAlignment="1" applyProtection="1">
      <alignment horizontal="right" indent="1"/>
      <protection locked="0"/>
    </xf>
    <xf numFmtId="39" fontId="9" fillId="0" borderId="28" xfId="0" applyNumberFormat="1" applyFont="1" applyFill="1" applyBorder="1" applyAlignment="1" applyProtection="1">
      <alignment horizontal="center"/>
    </xf>
    <xf numFmtId="39" fontId="9" fillId="0" borderId="28" xfId="0" applyNumberFormat="1" applyFont="1" applyFill="1" applyBorder="1" applyProtection="1"/>
    <xf numFmtId="39" fontId="9" fillId="3" borderId="28" xfId="0" applyNumberFormat="1" applyFont="1" applyFill="1" applyBorder="1" applyProtection="1"/>
    <xf numFmtId="39" fontId="9" fillId="3" borderId="29" xfId="0" applyNumberFormat="1" applyFont="1" applyFill="1" applyBorder="1" applyProtection="1"/>
    <xf numFmtId="39" fontId="9" fillId="0" borderId="28" xfId="0" applyNumberFormat="1" applyFont="1" applyBorder="1" applyProtection="1"/>
    <xf numFmtId="39" fontId="9" fillId="0" borderId="7" xfId="0" applyNumberFormat="1" applyFont="1" applyFill="1" applyBorder="1" applyAlignment="1" applyProtection="1">
      <alignment horizontal="right" indent="1"/>
    </xf>
    <xf numFmtId="39" fontId="9" fillId="0" borderId="5" xfId="0" applyNumberFormat="1" applyFont="1" applyFill="1" applyBorder="1" applyAlignment="1" applyProtection="1">
      <alignment horizontal="right" indent="1"/>
    </xf>
    <xf numFmtId="39" fontId="9" fillId="0" borderId="6" xfId="0" applyNumberFormat="1" applyFont="1" applyFill="1" applyBorder="1" applyAlignment="1" applyProtection="1">
      <alignment horizontal="right" indent="1"/>
    </xf>
    <xf numFmtId="0" fontId="0" fillId="0" borderId="0" xfId="0" applyBorder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3" fillId="6" borderId="1" xfId="0" applyFont="1" applyFill="1" applyBorder="1" applyAlignment="1" applyProtection="1">
      <alignment horizontal="center"/>
      <protection locked="0"/>
    </xf>
    <xf numFmtId="0" fontId="13" fillId="6" borderId="3" xfId="0" applyFont="1" applyFill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2" fillId="0" borderId="0" xfId="0" applyFont="1" applyProtection="1"/>
    <xf numFmtId="0" fontId="0" fillId="0" borderId="4" xfId="0" applyBorder="1" applyAlignment="1" applyProtection="1">
      <alignment horizontal="left"/>
      <protection locked="0"/>
    </xf>
    <xf numFmtId="0" fontId="14" fillId="4" borderId="4" xfId="0" applyFont="1" applyFill="1" applyBorder="1" applyAlignment="1" applyProtection="1">
      <alignment horizontal="left" vertical="center"/>
      <protection locked="0"/>
    </xf>
    <xf numFmtId="0" fontId="14" fillId="4" borderId="61" xfId="0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61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39" fontId="9" fillId="2" borderId="7" xfId="0" applyNumberFormat="1" applyFont="1" applyFill="1" applyBorder="1" applyAlignment="1" applyProtection="1">
      <alignment horizontal="right" indent="1"/>
      <protection locked="0"/>
    </xf>
    <xf numFmtId="39" fontId="9" fillId="2" borderId="5" xfId="0" applyNumberFormat="1" applyFont="1" applyFill="1" applyBorder="1" applyAlignment="1" applyProtection="1">
      <alignment horizontal="right" indent="1"/>
      <protection locked="0"/>
    </xf>
    <xf numFmtId="39" fontId="9" fillId="2" borderId="6" xfId="0" applyNumberFormat="1" applyFont="1" applyFill="1" applyBorder="1" applyAlignment="1" applyProtection="1">
      <alignment horizontal="right" indent="1"/>
      <protection locked="0"/>
    </xf>
    <xf numFmtId="39" fontId="9" fillId="2" borderId="28" xfId="0" applyNumberFormat="1" applyFont="1" applyFill="1" applyBorder="1" applyAlignment="1" applyProtection="1">
      <alignment horizontal="center"/>
    </xf>
    <xf numFmtId="39" fontId="9" fillId="2" borderId="28" xfId="0" applyNumberFormat="1" applyFont="1" applyFill="1" applyBorder="1" applyProtection="1"/>
  </cellXfs>
  <cellStyles count="3">
    <cellStyle name="Normal" xfId="0" builtinId="0"/>
    <cellStyle name="Normal_new payexpert" xfId="2"/>
    <cellStyle name="Percent" xfId="1" builtinId="5"/>
  </cellStyles>
  <dxfs count="0"/>
  <tableStyles count="0" defaultTableStyle="TableStyleMedium2" defaultPivotStyle="PivotStyleLight16"/>
  <colors>
    <mruColors>
      <color rgb="FFFFFFC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971550</xdr:colOff>
      <xdr:row>56</xdr:row>
      <xdr:rowOff>38100</xdr:rowOff>
    </xdr:from>
    <xdr:to>
      <xdr:col>20</xdr:col>
      <xdr:colOff>971551</xdr:colOff>
      <xdr:row>68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10658475" y="11125200"/>
          <a:ext cx="1" cy="819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332478</xdr:colOff>
      <xdr:row>38</xdr:row>
      <xdr:rowOff>133350</xdr:rowOff>
    </xdr:from>
    <xdr:to>
      <xdr:col>13</xdr:col>
      <xdr:colOff>0</xdr:colOff>
      <xdr:row>42</xdr:row>
      <xdr:rowOff>60960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43918" y="5916930"/>
          <a:ext cx="1610622" cy="67437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accent6">
                  <a:lumMod val="50000"/>
                </a:schemeClr>
              </a:solidFill>
            </a:rPr>
            <a:t>FLEX HOURS EARNED ARE ENTERED</a:t>
          </a:r>
          <a:r>
            <a:rPr lang="en-US" sz="1100" b="1" baseline="0">
              <a:solidFill>
                <a:schemeClr val="accent6">
                  <a:lumMod val="50000"/>
                </a:schemeClr>
              </a:solidFill>
            </a:rPr>
            <a:t> </a:t>
          </a:r>
          <a:r>
            <a:rPr lang="en-US" sz="1100" b="1">
              <a:solidFill>
                <a:schemeClr val="accent6">
                  <a:lumMod val="50000"/>
                </a:schemeClr>
              </a:solidFill>
            </a:rPr>
            <a:t>IN THIS COLUMN</a:t>
          </a:r>
        </a:p>
      </xdr:txBody>
    </xdr:sp>
    <xdr:clientData/>
  </xdr:twoCellAnchor>
  <xdr:twoCellAnchor>
    <xdr:from>
      <xdr:col>9</xdr:col>
      <xdr:colOff>685800</xdr:colOff>
      <xdr:row>42</xdr:row>
      <xdr:rowOff>60960</xdr:rowOff>
    </xdr:from>
    <xdr:to>
      <xdr:col>11</xdr:col>
      <xdr:colOff>314829</xdr:colOff>
      <xdr:row>43</xdr:row>
      <xdr:rowOff>371475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2"/>
        </xdr:cNvCxnSpPr>
      </xdr:nvCxnSpPr>
      <xdr:spPr>
        <a:xfrm flipH="1">
          <a:off x="8397240" y="7467600"/>
          <a:ext cx="451989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828676</xdr:colOff>
      <xdr:row>40</xdr:row>
      <xdr:rowOff>85725</xdr:rowOff>
    </xdr:from>
    <xdr:to>
      <xdr:col>2</xdr:col>
      <xdr:colOff>647700</xdr:colOff>
      <xdr:row>42</xdr:row>
      <xdr:rowOff>57150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504951" y="7734300"/>
          <a:ext cx="876299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38</xdr:row>
      <xdr:rowOff>85725</xdr:rowOff>
    </xdr:from>
    <xdr:to>
      <xdr:col>5</xdr:col>
      <xdr:colOff>552450</xdr:colOff>
      <xdr:row>42</xdr:row>
      <xdr:rowOff>68580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550795" y="5869305"/>
          <a:ext cx="2238375" cy="72961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0070C0"/>
              </a:solidFill>
            </a:rPr>
            <a:t>In</a:t>
          </a:r>
          <a:r>
            <a:rPr lang="en-US" sz="1100" b="1" baseline="0">
              <a:solidFill>
                <a:srgbClr val="0070C0"/>
              </a:solidFill>
            </a:rPr>
            <a:t> the first month, p</a:t>
          </a:r>
          <a:r>
            <a:rPr lang="en-US" sz="1100" b="1">
              <a:solidFill>
                <a:srgbClr val="0070C0"/>
              </a:solidFill>
            </a:rPr>
            <a:t>ress "F2" and type your name after the colon; all other months will populate</a:t>
          </a:r>
        </a:p>
      </xdr:txBody>
    </xdr:sp>
    <xdr:clientData/>
  </xdr:twoCellAnchor>
  <xdr:twoCellAnchor>
    <xdr:from>
      <xdr:col>5</xdr:col>
      <xdr:colOff>695325</xdr:colOff>
      <xdr:row>38</xdr:row>
      <xdr:rowOff>57150</xdr:rowOff>
    </xdr:from>
    <xdr:to>
      <xdr:col>7</xdr:col>
      <xdr:colOff>704850</xdr:colOff>
      <xdr:row>42</xdr:row>
      <xdr:rowOff>68580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32045" y="5840730"/>
          <a:ext cx="1838325" cy="75819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7030A0"/>
              </a:solidFill>
            </a:rPr>
            <a:t>SELECT</a:t>
          </a:r>
          <a:r>
            <a:rPr lang="en-US" sz="1100" b="1" baseline="0">
              <a:solidFill>
                <a:srgbClr val="7030A0"/>
              </a:solidFill>
            </a:rPr>
            <a:t> THE PROGRAM(S) YOU WORK IN, FROM THE DROP DOWN BOX</a:t>
          </a:r>
          <a:endParaRPr 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3</xdr:col>
      <xdr:colOff>809625</xdr:colOff>
      <xdr:row>40</xdr:row>
      <xdr:rowOff>76200</xdr:rowOff>
    </xdr:from>
    <xdr:to>
      <xdr:col>5</xdr:col>
      <xdr:colOff>695325</xdr:colOff>
      <xdr:row>43</xdr:row>
      <xdr:rowOff>428625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3228975" y="7724775"/>
          <a:ext cx="1714500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819150</xdr:colOff>
      <xdr:row>40</xdr:row>
      <xdr:rowOff>85725</xdr:rowOff>
    </xdr:from>
    <xdr:to>
      <xdr:col>6</xdr:col>
      <xdr:colOff>114300</xdr:colOff>
      <xdr:row>43</xdr:row>
      <xdr:rowOff>371475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4152900" y="7734300"/>
          <a:ext cx="1123950" cy="8286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19051</xdr:colOff>
      <xdr:row>55</xdr:row>
      <xdr:rowOff>57150</xdr:rowOff>
    </xdr:from>
    <xdr:to>
      <xdr:col>7</xdr:col>
      <xdr:colOff>19051</xdr:colOff>
      <xdr:row>57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52801" y="10782300"/>
          <a:ext cx="2743200" cy="4667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FF0000"/>
              </a:solidFill>
            </a:rPr>
            <a:t>EXAMPLE: WORKED 3 HOURS &amp; WENT HOME SICK</a:t>
          </a:r>
        </a:p>
      </xdr:txBody>
    </xdr:sp>
    <xdr:clientData/>
  </xdr:twoCellAnchor>
  <xdr:twoCellAnchor>
    <xdr:from>
      <xdr:col>7</xdr:col>
      <xdr:colOff>609600</xdr:colOff>
      <xdr:row>49</xdr:row>
      <xdr:rowOff>19050</xdr:rowOff>
    </xdr:from>
    <xdr:to>
      <xdr:col>9</xdr:col>
      <xdr:colOff>438150</xdr:colOff>
      <xdr:row>50</xdr:row>
      <xdr:rowOff>123825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686550" y="9658350"/>
          <a:ext cx="1485900" cy="285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FF0000"/>
              </a:solidFill>
            </a:rPr>
            <a:t>HOLIDAY</a:t>
          </a:r>
        </a:p>
      </xdr:txBody>
    </xdr:sp>
    <xdr:clientData/>
  </xdr:twoCellAnchor>
  <xdr:twoCellAnchor>
    <xdr:from>
      <xdr:col>7</xdr:col>
      <xdr:colOff>485776</xdr:colOff>
      <xdr:row>45</xdr:row>
      <xdr:rowOff>171452</xdr:rowOff>
    </xdr:from>
    <xdr:to>
      <xdr:col>8</xdr:col>
      <xdr:colOff>200025</xdr:colOff>
      <xdr:row>49</xdr:row>
      <xdr:rowOff>19050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6562726" y="9086852"/>
          <a:ext cx="542924" cy="57149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79</xdr:row>
      <xdr:rowOff>76201</xdr:rowOff>
    </xdr:from>
    <xdr:to>
      <xdr:col>20</xdr:col>
      <xdr:colOff>304800</xdr:colOff>
      <xdr:row>81</xdr:row>
      <xdr:rowOff>129540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816215" y="14264641"/>
          <a:ext cx="2143125" cy="70103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00B050"/>
              </a:solidFill>
            </a:rPr>
            <a:t>"V"</a:t>
          </a:r>
          <a:r>
            <a:rPr lang="en-US" sz="1100" b="1" baseline="0">
              <a:solidFill>
                <a:srgbClr val="00B050"/>
              </a:solidFill>
            </a:rPr>
            <a:t> IS USED FOR VACATION TIME, FLEX TIME OR PERSONAL TIME</a:t>
          </a:r>
          <a:endParaRPr lang="en-US" sz="1100" b="1">
            <a:solidFill>
              <a:srgbClr val="00B050"/>
            </a:solidFill>
          </a:endParaRPr>
        </a:p>
      </xdr:txBody>
    </xdr:sp>
    <xdr:clientData/>
  </xdr:twoCellAnchor>
  <xdr:twoCellAnchor>
    <xdr:from>
      <xdr:col>7</xdr:col>
      <xdr:colOff>104775</xdr:colOff>
      <xdr:row>80</xdr:row>
      <xdr:rowOff>142876</xdr:rowOff>
    </xdr:from>
    <xdr:to>
      <xdr:col>9</xdr:col>
      <xdr:colOff>85726</xdr:colOff>
      <xdr:row>84</xdr:row>
      <xdr:rowOff>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6181725" y="13687426"/>
          <a:ext cx="1638301" cy="8762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184334</xdr:colOff>
      <xdr:row>39</xdr:row>
      <xdr:rowOff>0</xdr:rowOff>
    </xdr:from>
    <xdr:to>
      <xdr:col>20</xdr:col>
      <xdr:colOff>1813110</xdr:colOff>
      <xdr:row>43</xdr:row>
      <xdr:rowOff>320040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838874" y="5958840"/>
          <a:ext cx="1628776" cy="10668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C00000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rgbClr val="C00000"/>
              </a:solidFill>
            </a:rPr>
            <a:t> FOR SEVEN HOURS</a:t>
          </a:r>
          <a:endParaRPr lang="en-US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12</xdr:col>
      <xdr:colOff>323850</xdr:colOff>
      <xdr:row>43</xdr:row>
      <xdr:rowOff>142875</xdr:rowOff>
    </xdr:from>
    <xdr:to>
      <xdr:col>20</xdr:col>
      <xdr:colOff>276225</xdr:colOff>
      <xdr:row>44</xdr:row>
      <xdr:rowOff>95250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H="1">
          <a:off x="9515475" y="8334375"/>
          <a:ext cx="447675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56</xdr:row>
      <xdr:rowOff>104775</xdr:rowOff>
    </xdr:from>
    <xdr:to>
      <xdr:col>7</xdr:col>
      <xdr:colOff>342900</xdr:colOff>
      <xdr:row>56</xdr:row>
      <xdr:rowOff>104777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6115050" y="11010900"/>
          <a:ext cx="304800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752475</xdr:colOff>
      <xdr:row>56</xdr:row>
      <xdr:rowOff>85725</xdr:rowOff>
    </xdr:from>
    <xdr:to>
      <xdr:col>3</xdr:col>
      <xdr:colOff>904876</xdr:colOff>
      <xdr:row>56</xdr:row>
      <xdr:rowOff>85727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 flipV="1">
          <a:off x="3171825" y="10991850"/>
          <a:ext cx="152401" cy="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44</xdr:row>
      <xdr:rowOff>38100</xdr:rowOff>
    </xdr:from>
    <xdr:to>
      <xdr:col>6</xdr:col>
      <xdr:colOff>885825</xdr:colOff>
      <xdr:row>52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76725" y="8848725"/>
          <a:ext cx="1771650" cy="142874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LIST </a:t>
          </a:r>
          <a:r>
            <a:rPr lang="en-US" sz="1100" b="1" u="sng" baseline="0">
              <a:solidFill>
                <a:schemeClr val="bg1"/>
              </a:solidFill>
            </a:rPr>
            <a:t>ALL</a:t>
          </a:r>
          <a:r>
            <a:rPr lang="en-US" sz="1100" b="1" baseline="0">
              <a:solidFill>
                <a:schemeClr val="bg1"/>
              </a:solidFill>
            </a:rPr>
            <a:t> TIME OFF IN THE TIME OFF COLUMNS ONLY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ACCOUNT ONLY FOR REGULAR HOURS WORKED IN THE "PROGRAM" COLUMNS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0</xdr:colOff>
      <xdr:row>43</xdr:row>
      <xdr:rowOff>38100</xdr:rowOff>
    </xdr:from>
    <xdr:to>
      <xdr:col>7</xdr:col>
      <xdr:colOff>571500</xdr:colOff>
      <xdr:row>44</xdr:row>
      <xdr:rowOff>38100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2" idx="0"/>
        </xdr:cNvCxnSpPr>
      </xdr:nvCxnSpPr>
      <xdr:spPr>
        <a:xfrm flipV="1">
          <a:off x="5162550" y="8048625"/>
          <a:ext cx="1485900" cy="800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609601</xdr:colOff>
      <xdr:row>46</xdr:row>
      <xdr:rowOff>9526</xdr:rowOff>
    </xdr:from>
    <xdr:to>
      <xdr:col>8</xdr:col>
      <xdr:colOff>638175</xdr:colOff>
      <xdr:row>49</xdr:row>
      <xdr:rowOff>19050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 flipV="1">
          <a:off x="7515226" y="9105901"/>
          <a:ext cx="28574" cy="5524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151620</xdr:colOff>
      <xdr:row>32</xdr:row>
      <xdr:rowOff>28575</xdr:rowOff>
    </xdr:from>
    <xdr:to>
      <xdr:col>20</xdr:col>
      <xdr:colOff>1780395</xdr:colOff>
      <xdr:row>36</xdr:row>
      <xdr:rowOff>135255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019645" y="5819775"/>
          <a:ext cx="1628775" cy="87820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169545</xdr:colOff>
      <xdr:row>32</xdr:row>
      <xdr:rowOff>0</xdr:rowOff>
    </xdr:from>
    <xdr:to>
      <xdr:col>20</xdr:col>
      <xdr:colOff>1798320</xdr:colOff>
      <xdr:row>36</xdr:row>
      <xdr:rowOff>156210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047095" y="5791200"/>
          <a:ext cx="1628775" cy="92773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167420</xdr:colOff>
      <xdr:row>32</xdr:row>
      <xdr:rowOff>30481</xdr:rowOff>
    </xdr:from>
    <xdr:to>
      <xdr:col>20</xdr:col>
      <xdr:colOff>1796195</xdr:colOff>
      <xdr:row>37</xdr:row>
      <xdr:rowOff>13336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006870" y="5821681"/>
          <a:ext cx="1628775" cy="93535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184565</xdr:colOff>
      <xdr:row>32</xdr:row>
      <xdr:rowOff>46728</xdr:rowOff>
    </xdr:from>
    <xdr:to>
      <xdr:col>20</xdr:col>
      <xdr:colOff>1813340</xdr:colOff>
      <xdr:row>37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043065" y="5837928"/>
          <a:ext cx="1628775" cy="92863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35</xdr:row>
      <xdr:rowOff>0</xdr:rowOff>
    </xdr:from>
    <xdr:to>
      <xdr:col>21</xdr:col>
      <xdr:colOff>38100</xdr:colOff>
      <xdr:row>39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92665" y="6835140"/>
          <a:ext cx="1628775" cy="88011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32</xdr:row>
      <xdr:rowOff>57150</xdr:rowOff>
    </xdr:from>
    <xdr:to>
      <xdr:col>20</xdr:col>
      <xdr:colOff>1800225</xdr:colOff>
      <xdr:row>36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29950" y="5848350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238125</xdr:colOff>
      <xdr:row>33</xdr:row>
      <xdr:rowOff>0</xdr:rowOff>
    </xdr:from>
    <xdr:to>
      <xdr:col>20</xdr:col>
      <xdr:colOff>1819275</xdr:colOff>
      <xdr:row>37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172825" y="5067300"/>
          <a:ext cx="1581150" cy="9048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32</xdr:row>
      <xdr:rowOff>47625</xdr:rowOff>
    </xdr:from>
    <xdr:to>
      <xdr:col>20</xdr:col>
      <xdr:colOff>1800225</xdr:colOff>
      <xdr:row>36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29950" y="5838825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32</xdr:row>
      <xdr:rowOff>19050</xdr:rowOff>
    </xdr:from>
    <xdr:to>
      <xdr:col>20</xdr:col>
      <xdr:colOff>1790700</xdr:colOff>
      <xdr:row>36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58525" y="5810250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32</xdr:row>
      <xdr:rowOff>19050</xdr:rowOff>
    </xdr:from>
    <xdr:to>
      <xdr:col>20</xdr:col>
      <xdr:colOff>1809750</xdr:colOff>
      <xdr:row>36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77575" y="5810250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32</xdr:row>
      <xdr:rowOff>38100</xdr:rowOff>
    </xdr:from>
    <xdr:to>
      <xdr:col>20</xdr:col>
      <xdr:colOff>1809750</xdr:colOff>
      <xdr:row>36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039475" y="5829300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32</xdr:row>
      <xdr:rowOff>47625</xdr:rowOff>
    </xdr:from>
    <xdr:to>
      <xdr:col>20</xdr:col>
      <xdr:colOff>1781175</xdr:colOff>
      <xdr:row>36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896600" y="5838825"/>
          <a:ext cx="1628775" cy="8572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</a:rPr>
            <a:t>IF YOUR REGULAR DAY IS 7 HOURS, THIS COLUMN WILL INDICATE YOU HAVE ACCOUNTED</a:t>
          </a:r>
          <a:r>
            <a:rPr lang="en-US" sz="1100" b="1" baseline="0">
              <a:solidFill>
                <a:schemeClr val="dk1"/>
              </a:solidFill>
            </a:rPr>
            <a:t> FOR SEVEN HOURS</a:t>
          </a:r>
          <a:endParaRPr lang="en-US" sz="1100" b="1">
            <a:solidFill>
              <a:schemeClr val="dk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sz="1100" b="1">
            <a:solidFill>
              <a:schemeClr val="dk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showGridLines="0" view="pageBreakPreview" topLeftCell="A39" zoomScale="85" zoomScaleNormal="100" zoomScaleSheetLayoutView="85" workbookViewId="0">
      <pane ySplit="6" topLeftCell="A45" activePane="bottomLeft" state="frozen"/>
      <selection activeCell="A39" sqref="A39"/>
      <selection pane="bottomLeft" activeCell="Z65" sqref="Z65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39"/>
    <col min="4" max="4" width="12" style="1" customWidth="1"/>
    <col min="5" max="7" width="12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23:23" x14ac:dyDescent="0.2">
      <c r="W1" s="1" t="s">
        <v>30</v>
      </c>
    </row>
    <row r="2" spans="23:23" x14ac:dyDescent="0.2">
      <c r="W2" s="1" t="s">
        <v>45</v>
      </c>
    </row>
    <row r="3" spans="23:23" x14ac:dyDescent="0.2">
      <c r="W3" s="1" t="s">
        <v>60</v>
      </c>
    </row>
    <row r="4" spans="23:23" x14ac:dyDescent="0.2">
      <c r="W4" s="1" t="s">
        <v>31</v>
      </c>
    </row>
    <row r="5" spans="23:23" x14ac:dyDescent="0.2">
      <c r="W5" s="1" t="s">
        <v>32</v>
      </c>
    </row>
    <row r="6" spans="23:23" x14ac:dyDescent="0.2">
      <c r="W6" s="39" t="s">
        <v>46</v>
      </c>
    </row>
    <row r="7" spans="23:23" x14ac:dyDescent="0.2">
      <c r="W7" s="39" t="s">
        <v>47</v>
      </c>
    </row>
    <row r="8" spans="23:23" x14ac:dyDescent="0.2">
      <c r="W8" s="39" t="s">
        <v>48</v>
      </c>
    </row>
    <row r="9" spans="23:23" x14ac:dyDescent="0.2">
      <c r="W9" s="1" t="s">
        <v>51</v>
      </c>
    </row>
    <row r="10" spans="23:23" x14ac:dyDescent="0.2">
      <c r="W10" s="1" t="s">
        <v>50</v>
      </c>
    </row>
    <row r="11" spans="23:23" x14ac:dyDescent="0.2">
      <c r="W11" s="39" t="s">
        <v>49</v>
      </c>
    </row>
    <row r="12" spans="23:23" x14ac:dyDescent="0.2">
      <c r="W12" s="39" t="s">
        <v>52</v>
      </c>
    </row>
    <row r="13" spans="23:23" x14ac:dyDescent="0.2">
      <c r="W13" s="1" t="s">
        <v>53</v>
      </c>
    </row>
    <row r="14" spans="23:23" x14ac:dyDescent="0.2">
      <c r="W14" s="1" t="s">
        <v>54</v>
      </c>
    </row>
    <row r="15" spans="23:23" x14ac:dyDescent="0.2">
      <c r="W15" s="1" t="s">
        <v>64</v>
      </c>
    </row>
    <row r="16" spans="23:23" x14ac:dyDescent="0.2">
      <c r="W16" s="39" t="s">
        <v>55</v>
      </c>
    </row>
    <row r="17" spans="23:23" x14ac:dyDescent="0.2">
      <c r="W17" s="39" t="s">
        <v>65</v>
      </c>
    </row>
    <row r="18" spans="23:23" x14ac:dyDescent="0.2">
      <c r="W18" s="1" t="s">
        <v>58</v>
      </c>
    </row>
    <row r="19" spans="23:23" x14ac:dyDescent="0.2">
      <c r="W19" s="39" t="s">
        <v>56</v>
      </c>
    </row>
    <row r="20" spans="23:23" x14ac:dyDescent="0.2">
      <c r="W20" s="39" t="s">
        <v>57</v>
      </c>
    </row>
    <row r="21" spans="23:23" x14ac:dyDescent="0.2">
      <c r="W21" s="39" t="s">
        <v>61</v>
      </c>
    </row>
    <row r="22" spans="23:23" x14ac:dyDescent="0.2">
      <c r="W22" s="39" t="s">
        <v>62</v>
      </c>
    </row>
    <row r="23" spans="23:23" x14ac:dyDescent="0.2">
      <c r="W23" s="39" t="s">
        <v>63</v>
      </c>
    </row>
    <row r="24" spans="23:23" x14ac:dyDescent="0.2">
      <c r="W24" s="39" t="s">
        <v>68</v>
      </c>
    </row>
    <row r="25" spans="23:23" x14ac:dyDescent="0.2">
      <c r="W25" s="39" t="s">
        <v>66</v>
      </c>
    </row>
    <row r="26" spans="23:23" x14ac:dyDescent="0.2">
      <c r="W26" s="39" t="s">
        <v>67</v>
      </c>
    </row>
    <row r="27" spans="23:23" x14ac:dyDescent="0.2">
      <c r="W27" s="1" t="s">
        <v>33</v>
      </c>
    </row>
    <row r="28" spans="23:23" x14ac:dyDescent="0.2">
      <c r="W28" s="1" t="s">
        <v>34</v>
      </c>
    </row>
    <row r="29" spans="23:23" x14ac:dyDescent="0.2">
      <c r="W29" s="1" t="s">
        <v>35</v>
      </c>
    </row>
    <row r="30" spans="23:23" x14ac:dyDescent="0.2">
      <c r="W30" s="1" t="s">
        <v>36</v>
      </c>
    </row>
    <row r="31" spans="23:23" x14ac:dyDescent="0.2">
      <c r="W31" s="1" t="s">
        <v>37</v>
      </c>
    </row>
    <row r="32" spans="23:23" x14ac:dyDescent="0.2">
      <c r="W32" s="1" t="s">
        <v>38</v>
      </c>
    </row>
    <row r="33" spans="1:29" x14ac:dyDescent="0.2">
      <c r="W33" s="1" t="s">
        <v>39</v>
      </c>
    </row>
    <row r="34" spans="1:29" x14ac:dyDescent="0.2">
      <c r="W34" s="39" t="s">
        <v>40</v>
      </c>
    </row>
    <row r="35" spans="1:29" x14ac:dyDescent="0.2">
      <c r="W35" s="39" t="s">
        <v>41</v>
      </c>
    </row>
    <row r="36" spans="1:29" x14ac:dyDescent="0.2">
      <c r="W36" s="39" t="s">
        <v>44</v>
      </c>
    </row>
    <row r="37" spans="1:29" x14ac:dyDescent="0.2">
      <c r="W37" s="39" t="s">
        <v>42</v>
      </c>
    </row>
    <row r="38" spans="1:29" x14ac:dyDescent="0.2">
      <c r="W38" s="39" t="s">
        <v>43</v>
      </c>
    </row>
    <row r="40" spans="1:29" ht="18" x14ac:dyDescent="0.25">
      <c r="A40" s="2" t="s">
        <v>0</v>
      </c>
    </row>
    <row r="41" spans="1:29" x14ac:dyDescent="0.2">
      <c r="A41" s="39" t="s">
        <v>1</v>
      </c>
      <c r="B41" s="107" t="s">
        <v>59</v>
      </c>
    </row>
    <row r="43" spans="1:29" x14ac:dyDescent="0.2">
      <c r="A43" s="167" t="s">
        <v>25</v>
      </c>
      <c r="B43" s="168"/>
      <c r="C43" s="168"/>
      <c r="D43" s="169" t="s">
        <v>16</v>
      </c>
      <c r="E43" s="170"/>
      <c r="F43" s="170"/>
      <c r="G43" s="171"/>
      <c r="H43" s="172" t="s">
        <v>27</v>
      </c>
      <c r="I43" s="173"/>
    </row>
    <row r="44" spans="1:29" s="124" customFormat="1" ht="63" customHeight="1" thickBot="1" x14ac:dyDescent="0.25">
      <c r="A44" s="116" t="s">
        <v>9</v>
      </c>
      <c r="B44" s="116" t="s">
        <v>2</v>
      </c>
      <c r="C44" s="116" t="s">
        <v>3</v>
      </c>
      <c r="D44" s="108"/>
      <c r="E44" s="108"/>
      <c r="F44" s="108"/>
      <c r="G44" s="108"/>
      <c r="H44" s="125" t="s">
        <v>11</v>
      </c>
      <c r="I44" s="126" t="s">
        <v>12</v>
      </c>
      <c r="J44" s="118" t="s">
        <v>13</v>
      </c>
      <c r="K44" s="118"/>
      <c r="L44" s="120" t="s">
        <v>19</v>
      </c>
      <c r="M44" s="121"/>
      <c r="N44" s="122" t="s">
        <v>14</v>
      </c>
      <c r="O44" s="122" t="s">
        <v>15</v>
      </c>
      <c r="P44" s="122" t="s">
        <v>17</v>
      </c>
      <c r="Q44" s="122" t="s">
        <v>18</v>
      </c>
      <c r="R44" s="122" t="s">
        <v>10</v>
      </c>
      <c r="S44" s="122"/>
      <c r="T44" s="123"/>
      <c r="U44" s="124" t="s">
        <v>8</v>
      </c>
    </row>
    <row r="45" spans="1:29" ht="8.25" customHeight="1" x14ac:dyDescent="0.2">
      <c r="A45" s="58"/>
      <c r="B45" s="59"/>
      <c r="C45" s="60"/>
      <c r="D45" s="61"/>
      <c r="E45" s="62"/>
      <c r="F45" s="62"/>
      <c r="G45" s="63"/>
      <c r="H45" s="67"/>
      <c r="I45" s="68"/>
      <c r="J45" s="64"/>
      <c r="K45" s="64"/>
      <c r="L45" s="43"/>
      <c r="M45" s="40"/>
      <c r="N45" s="65"/>
      <c r="O45" s="65"/>
      <c r="P45" s="65"/>
      <c r="Q45" s="65"/>
      <c r="R45" s="65"/>
      <c r="S45" s="65"/>
      <c r="T45" s="21"/>
      <c r="X45" s="65"/>
      <c r="Y45" s="65"/>
      <c r="Z45" s="65"/>
      <c r="AA45" s="65"/>
      <c r="AB45" s="65"/>
      <c r="AC45" s="65"/>
    </row>
    <row r="46" spans="1:29" x14ac:dyDescent="0.2">
      <c r="A46" s="3">
        <v>1</v>
      </c>
      <c r="B46" s="4">
        <f>+C46</f>
        <v>45078</v>
      </c>
      <c r="C46" s="5">
        <v>45078</v>
      </c>
      <c r="D46" s="44"/>
      <c r="E46" s="45"/>
      <c r="F46" s="45"/>
      <c r="G46" s="46"/>
      <c r="H46" s="69" t="s">
        <v>10</v>
      </c>
      <c r="I46" s="70">
        <v>7</v>
      </c>
      <c r="J46" s="35"/>
      <c r="K46" s="35"/>
      <c r="L46" s="6">
        <f>SUM(D46:G46)+SUM(N46:S46)+I46</f>
        <v>7</v>
      </c>
      <c r="M46" s="7" t="str">
        <f>IF(L46&gt;0,IF(L46=7,"Good",err),0)</f>
        <v>Good</v>
      </c>
      <c r="N46" s="66">
        <f t="shared" ref="N46:N60" si="0">IF($D46=N$44,7,0)+IF($E46=N$44,7,0)+IF($F46=N$44,7,0)+IF($G46=N$44,7,0)</f>
        <v>0</v>
      </c>
      <c r="O46" s="66">
        <f t="shared" ref="O46:R69" si="1">IF($D46=O$44,7,0)+IF($E46=O$44,7,0)+IF($F46=O$44,7,0)+IF($G46=O$44,7,0)</f>
        <v>0</v>
      </c>
      <c r="P46" s="66">
        <f t="shared" si="1"/>
        <v>0</v>
      </c>
      <c r="Q46" s="66">
        <f t="shared" si="1"/>
        <v>0</v>
      </c>
      <c r="R46" s="66">
        <f t="shared" si="1"/>
        <v>0</v>
      </c>
      <c r="T46" s="39">
        <f>IF(L46&gt;0,1,0)</f>
        <v>1</v>
      </c>
      <c r="U46" s="90"/>
    </row>
    <row r="47" spans="1:29" x14ac:dyDescent="0.2">
      <c r="A47" s="8">
        <f>A46+1</f>
        <v>2</v>
      </c>
      <c r="B47" s="9">
        <f t="shared" ref="B47:B77" si="2">+C47</f>
        <v>45079</v>
      </c>
      <c r="C47" s="5">
        <f t="shared" ref="C47:C75" si="3">C46+1</f>
        <v>45079</v>
      </c>
      <c r="D47" s="47"/>
      <c r="E47" s="48"/>
      <c r="F47" s="48"/>
      <c r="G47" s="49"/>
      <c r="H47" s="71"/>
      <c r="I47" s="72"/>
      <c r="J47" s="36">
        <v>1</v>
      </c>
      <c r="K47" s="36"/>
      <c r="L47" s="6">
        <f t="shared" ref="L47:L77" si="4">SUM(D47:G47)+SUM(N47:S47)+I47</f>
        <v>0</v>
      </c>
      <c r="M47" s="11">
        <f>IF(L47&gt;0,IF(L47=7,"Good",err),0)</f>
        <v>0</v>
      </c>
      <c r="N47" s="66">
        <f t="shared" si="0"/>
        <v>0</v>
      </c>
      <c r="O47" s="66">
        <f t="shared" si="1"/>
        <v>0</v>
      </c>
      <c r="P47" s="66">
        <f t="shared" si="1"/>
        <v>0</v>
      </c>
      <c r="Q47" s="66">
        <f t="shared" si="1"/>
        <v>0</v>
      </c>
      <c r="R47" s="66">
        <f t="shared" si="1"/>
        <v>0</v>
      </c>
      <c r="S47" s="10"/>
      <c r="T47" s="39">
        <f t="shared" ref="T47:T77" si="5">IF(L47&gt;0,1,0)</f>
        <v>0</v>
      </c>
      <c r="U47" s="91"/>
    </row>
    <row r="48" spans="1:29" x14ac:dyDescent="0.2">
      <c r="A48" s="8">
        <f t="shared" ref="A48:A77" si="6">A47+1</f>
        <v>3</v>
      </c>
      <c r="B48" s="9">
        <f t="shared" si="2"/>
        <v>45080</v>
      </c>
      <c r="C48" s="5">
        <f t="shared" si="3"/>
        <v>45080</v>
      </c>
      <c r="D48" s="47"/>
      <c r="E48" s="48"/>
      <c r="F48" s="48"/>
      <c r="G48" s="49"/>
      <c r="H48" s="71"/>
      <c r="I48" s="72"/>
      <c r="J48" s="36">
        <v>1.25</v>
      </c>
      <c r="K48" s="36"/>
      <c r="L48" s="6">
        <f t="shared" si="4"/>
        <v>0</v>
      </c>
      <c r="M48" s="11">
        <f>IF(L48&gt;0,IF(L48=7,"Good",err),0)</f>
        <v>0</v>
      </c>
      <c r="N48" s="66">
        <f t="shared" si="0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5"/>
        <v>0</v>
      </c>
      <c r="U48" s="91"/>
    </row>
    <row r="49" spans="1:22" x14ac:dyDescent="0.2">
      <c r="A49" s="8">
        <f t="shared" si="6"/>
        <v>4</v>
      </c>
      <c r="B49" s="9">
        <f t="shared" si="2"/>
        <v>45081</v>
      </c>
      <c r="C49" s="5">
        <f t="shared" si="3"/>
        <v>45081</v>
      </c>
      <c r="D49" s="47"/>
      <c r="E49" s="48">
        <v>7</v>
      </c>
      <c r="F49" s="48"/>
      <c r="G49" s="49"/>
      <c r="H49" s="71"/>
      <c r="I49" s="72"/>
      <c r="J49" s="36"/>
      <c r="K49" s="36"/>
      <c r="L49" s="6">
        <f t="shared" si="4"/>
        <v>7</v>
      </c>
      <c r="M49" s="11" t="str">
        <f>IF(L49&gt;0,IF(L49=7,"Good",err),0)</f>
        <v>Good</v>
      </c>
      <c r="N49" s="66">
        <f t="shared" si="0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5"/>
        <v>1</v>
      </c>
      <c r="U49" s="91"/>
    </row>
    <row r="50" spans="1:22" x14ac:dyDescent="0.2">
      <c r="A50" s="8">
        <f t="shared" si="6"/>
        <v>5</v>
      </c>
      <c r="B50" s="9">
        <f t="shared" si="2"/>
        <v>45082</v>
      </c>
      <c r="C50" s="5">
        <f t="shared" si="3"/>
        <v>45082</v>
      </c>
      <c r="D50" s="47">
        <v>7</v>
      </c>
      <c r="E50" s="48"/>
      <c r="F50" s="48"/>
      <c r="G50" s="49"/>
      <c r="H50" s="71"/>
      <c r="I50" s="72"/>
      <c r="J50" s="36"/>
      <c r="K50" s="36"/>
      <c r="L50" s="6">
        <f t="shared" si="4"/>
        <v>7</v>
      </c>
      <c r="M50" s="11" t="str">
        <f>IF(L50&gt;0,IF(L50=7,"Good",err),0)</f>
        <v>Good</v>
      </c>
      <c r="N50" s="66">
        <f t="shared" si="0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5"/>
        <v>1</v>
      </c>
      <c r="U50" s="91"/>
    </row>
    <row r="51" spans="1:22" x14ac:dyDescent="0.2">
      <c r="A51" s="8">
        <f t="shared" si="6"/>
        <v>6</v>
      </c>
      <c r="B51" s="9">
        <f t="shared" si="2"/>
        <v>45083</v>
      </c>
      <c r="C51" s="5">
        <f t="shared" si="3"/>
        <v>45083</v>
      </c>
      <c r="D51" s="50">
        <v>7</v>
      </c>
      <c r="E51" s="51"/>
      <c r="F51" s="48"/>
      <c r="G51" s="49"/>
      <c r="H51" s="71"/>
      <c r="I51" s="72"/>
      <c r="J51" s="36"/>
      <c r="K51" s="36"/>
      <c r="L51" s="6">
        <f t="shared" si="4"/>
        <v>7</v>
      </c>
      <c r="M51" s="11" t="str">
        <f>IF(L51&gt;0,IF(L51=7,"Good",err),0)</f>
        <v>Good</v>
      </c>
      <c r="N51" s="66">
        <f t="shared" si="0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5"/>
        <v>1</v>
      </c>
      <c r="U51" s="91"/>
    </row>
    <row r="52" spans="1:22" x14ac:dyDescent="0.2">
      <c r="A52" s="8">
        <f t="shared" si="6"/>
        <v>7</v>
      </c>
      <c r="B52" s="9">
        <f t="shared" si="2"/>
        <v>45084</v>
      </c>
      <c r="C52" s="5">
        <f t="shared" si="3"/>
        <v>45084</v>
      </c>
      <c r="D52" s="92">
        <v>7</v>
      </c>
      <c r="E52" s="51"/>
      <c r="F52" s="48"/>
      <c r="G52" s="49"/>
      <c r="H52" s="93"/>
      <c r="I52" s="72"/>
      <c r="J52" s="36"/>
      <c r="K52" s="36"/>
      <c r="L52" s="6">
        <f t="shared" si="4"/>
        <v>7</v>
      </c>
      <c r="M52" s="11" t="str">
        <f>IF(L52&gt;0,IF(L52=7,"Good",err),0)</f>
        <v>Good</v>
      </c>
      <c r="N52" s="66">
        <f t="shared" si="0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5"/>
        <v>1</v>
      </c>
      <c r="U52" s="91"/>
    </row>
    <row r="53" spans="1:22" x14ac:dyDescent="0.2">
      <c r="A53" s="8">
        <f t="shared" si="6"/>
        <v>8</v>
      </c>
      <c r="B53" s="9">
        <f t="shared" si="2"/>
        <v>45085</v>
      </c>
      <c r="C53" s="5">
        <f t="shared" si="3"/>
        <v>45085</v>
      </c>
      <c r="D53" s="50"/>
      <c r="E53" s="51"/>
      <c r="F53" s="48"/>
      <c r="G53" s="49"/>
      <c r="H53" s="71"/>
      <c r="I53" s="72"/>
      <c r="J53" s="36"/>
      <c r="K53" s="36"/>
      <c r="L53" s="6">
        <f t="shared" si="4"/>
        <v>0</v>
      </c>
      <c r="M53" s="11">
        <f>IF(L53&gt;0,IF(L53=7,"Good",err),0)</f>
        <v>0</v>
      </c>
      <c r="N53" s="66">
        <f t="shared" si="0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5"/>
        <v>0</v>
      </c>
      <c r="U53" s="91"/>
    </row>
    <row r="54" spans="1:22" x14ac:dyDescent="0.2">
      <c r="A54" s="8">
        <f t="shared" si="6"/>
        <v>9</v>
      </c>
      <c r="B54" s="9">
        <f t="shared" si="2"/>
        <v>45086</v>
      </c>
      <c r="C54" s="5">
        <f t="shared" si="3"/>
        <v>45086</v>
      </c>
      <c r="D54" s="50"/>
      <c r="E54" s="51"/>
      <c r="F54" s="48"/>
      <c r="G54" s="49"/>
      <c r="H54" s="71"/>
      <c r="I54" s="72"/>
      <c r="J54" s="36"/>
      <c r="K54" s="36"/>
      <c r="L54" s="6">
        <f t="shared" si="4"/>
        <v>0</v>
      </c>
      <c r="M54" s="11">
        <f>IF(L54&gt;0,IF(L54=7,"Good",err),0)</f>
        <v>0</v>
      </c>
      <c r="N54" s="66">
        <f t="shared" si="0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5"/>
        <v>0</v>
      </c>
      <c r="U54" s="91"/>
    </row>
    <row r="55" spans="1:22" x14ac:dyDescent="0.2">
      <c r="A55" s="8">
        <f t="shared" si="6"/>
        <v>10</v>
      </c>
      <c r="B55" s="9">
        <f t="shared" si="2"/>
        <v>45087</v>
      </c>
      <c r="C55" s="5">
        <f t="shared" si="3"/>
        <v>45087</v>
      </c>
      <c r="D55" s="50">
        <v>7</v>
      </c>
      <c r="E55" s="51"/>
      <c r="F55" s="48"/>
      <c r="G55" s="49"/>
      <c r="H55" s="71"/>
      <c r="I55" s="72"/>
      <c r="J55" s="36">
        <v>1</v>
      </c>
      <c r="K55" s="36"/>
      <c r="L55" s="6">
        <f t="shared" si="4"/>
        <v>7</v>
      </c>
      <c r="M55" s="11" t="str">
        <f>IF(L55&gt;0,IF(L55=7,"Good",err),0)</f>
        <v>Good</v>
      </c>
      <c r="N55" s="66">
        <f t="shared" si="0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5"/>
        <v>1</v>
      </c>
      <c r="U55" s="91"/>
      <c r="V55" s="29"/>
    </row>
    <row r="56" spans="1:22" x14ac:dyDescent="0.2">
      <c r="A56" s="8">
        <f t="shared" si="6"/>
        <v>11</v>
      </c>
      <c r="B56" s="9">
        <f t="shared" si="2"/>
        <v>45088</v>
      </c>
      <c r="C56" s="5">
        <f t="shared" si="3"/>
        <v>45088</v>
      </c>
      <c r="D56" s="50">
        <v>7</v>
      </c>
      <c r="E56" s="51"/>
      <c r="F56" s="48"/>
      <c r="G56" s="49"/>
      <c r="H56" s="71"/>
      <c r="I56" s="72"/>
      <c r="J56" s="36"/>
      <c r="K56" s="36"/>
      <c r="L56" s="6">
        <f t="shared" si="4"/>
        <v>7</v>
      </c>
      <c r="M56" s="11" t="str">
        <f>IF(L56&gt;0,IF(L56=7,"Good",err),0)</f>
        <v>Good</v>
      </c>
      <c r="N56" s="66">
        <f t="shared" si="0"/>
        <v>0</v>
      </c>
      <c r="O56" s="66">
        <f t="shared" si="1"/>
        <v>0</v>
      </c>
      <c r="P56" s="66">
        <f t="shared" si="1"/>
        <v>0</v>
      </c>
      <c r="Q56" s="66">
        <f t="shared" si="1"/>
        <v>0</v>
      </c>
      <c r="R56" s="66">
        <f t="shared" si="1"/>
        <v>0</v>
      </c>
      <c r="S56" s="10"/>
      <c r="T56" s="39">
        <f t="shared" si="5"/>
        <v>1</v>
      </c>
      <c r="U56" s="91"/>
      <c r="V56" s="29"/>
    </row>
    <row r="57" spans="1:22" x14ac:dyDescent="0.2">
      <c r="A57" s="8">
        <f t="shared" si="6"/>
        <v>12</v>
      </c>
      <c r="B57" s="9">
        <f t="shared" si="2"/>
        <v>45089</v>
      </c>
      <c r="C57" s="5">
        <f t="shared" si="3"/>
        <v>45089</v>
      </c>
      <c r="D57" s="50">
        <v>3</v>
      </c>
      <c r="E57" s="51"/>
      <c r="F57" s="48"/>
      <c r="G57" s="49"/>
      <c r="H57" s="71" t="s">
        <v>18</v>
      </c>
      <c r="I57" s="72">
        <v>4</v>
      </c>
      <c r="J57" s="36"/>
      <c r="K57" s="36"/>
      <c r="L57" s="6">
        <f t="shared" si="4"/>
        <v>7</v>
      </c>
      <c r="M57" s="11" t="str">
        <f>IF(L57&gt;0,IF(L57=7,"Good",err),0)</f>
        <v>Good</v>
      </c>
      <c r="N57" s="66">
        <f t="shared" si="0"/>
        <v>0</v>
      </c>
      <c r="O57" s="66">
        <f t="shared" si="1"/>
        <v>0</v>
      </c>
      <c r="P57" s="66">
        <f t="shared" si="1"/>
        <v>0</v>
      </c>
      <c r="Q57" s="66">
        <f t="shared" si="1"/>
        <v>0</v>
      </c>
      <c r="R57" s="66">
        <f t="shared" si="1"/>
        <v>0</v>
      </c>
      <c r="S57" s="10"/>
      <c r="T57" s="39">
        <f t="shared" si="5"/>
        <v>1</v>
      </c>
      <c r="U57" s="91"/>
      <c r="V57" s="29"/>
    </row>
    <row r="58" spans="1:22" x14ac:dyDescent="0.2">
      <c r="A58" s="8">
        <f t="shared" si="6"/>
        <v>13</v>
      </c>
      <c r="B58" s="9">
        <f t="shared" si="2"/>
        <v>45090</v>
      </c>
      <c r="C58" s="5">
        <f t="shared" si="3"/>
        <v>45090</v>
      </c>
      <c r="D58" s="50">
        <v>7</v>
      </c>
      <c r="E58" s="51"/>
      <c r="F58" s="48"/>
      <c r="G58" s="49"/>
      <c r="H58" s="71"/>
      <c r="I58" s="72"/>
      <c r="J58" s="36"/>
      <c r="K58" s="36"/>
      <c r="L58" s="6">
        <f t="shared" si="4"/>
        <v>7</v>
      </c>
      <c r="M58" s="11" t="str">
        <f>IF(L58&gt;0,IF(L58=7,"Good",err),0)</f>
        <v>Good</v>
      </c>
      <c r="N58" s="66">
        <f t="shared" si="0"/>
        <v>0</v>
      </c>
      <c r="O58" s="66">
        <f t="shared" si="1"/>
        <v>0</v>
      </c>
      <c r="P58" s="66">
        <f t="shared" si="1"/>
        <v>0</v>
      </c>
      <c r="Q58" s="66">
        <f t="shared" si="1"/>
        <v>0</v>
      </c>
      <c r="R58" s="66">
        <f t="shared" si="1"/>
        <v>0</v>
      </c>
      <c r="S58" s="10"/>
      <c r="T58" s="39">
        <f t="shared" si="5"/>
        <v>1</v>
      </c>
      <c r="U58" s="91"/>
      <c r="V58" s="29"/>
    </row>
    <row r="59" spans="1:22" x14ac:dyDescent="0.2">
      <c r="A59" s="8">
        <f t="shared" si="6"/>
        <v>14</v>
      </c>
      <c r="B59" s="9">
        <f t="shared" si="2"/>
        <v>45091</v>
      </c>
      <c r="C59" s="5">
        <f t="shared" si="3"/>
        <v>45091</v>
      </c>
      <c r="D59" s="47"/>
      <c r="E59" s="48">
        <v>7</v>
      </c>
      <c r="F59" s="48"/>
      <c r="G59" s="49"/>
      <c r="H59" s="71"/>
      <c r="I59" s="72"/>
      <c r="J59" s="36"/>
      <c r="K59" s="36"/>
      <c r="L59" s="6">
        <f t="shared" si="4"/>
        <v>7</v>
      </c>
      <c r="M59" s="11" t="str">
        <f>IF(L59&gt;0,IF(L59=7,"Good",err),0)</f>
        <v>Good</v>
      </c>
      <c r="N59" s="66">
        <f t="shared" si="0"/>
        <v>0</v>
      </c>
      <c r="O59" s="66">
        <f t="shared" si="1"/>
        <v>0</v>
      </c>
      <c r="P59" s="66">
        <f t="shared" si="1"/>
        <v>0</v>
      </c>
      <c r="Q59" s="66">
        <f t="shared" si="1"/>
        <v>0</v>
      </c>
      <c r="R59" s="66">
        <f t="shared" si="1"/>
        <v>0</v>
      </c>
      <c r="S59" s="10"/>
      <c r="T59" s="39">
        <f t="shared" si="5"/>
        <v>1</v>
      </c>
      <c r="U59" s="91"/>
      <c r="V59" s="29"/>
    </row>
    <row r="60" spans="1:22" x14ac:dyDescent="0.2">
      <c r="A60" s="8">
        <f t="shared" si="6"/>
        <v>15</v>
      </c>
      <c r="B60" s="9">
        <f t="shared" si="2"/>
        <v>45092</v>
      </c>
      <c r="C60" s="5">
        <f t="shared" si="3"/>
        <v>45092</v>
      </c>
      <c r="D60" s="47"/>
      <c r="E60" s="48"/>
      <c r="F60" s="48"/>
      <c r="G60" s="49"/>
      <c r="H60" s="71"/>
      <c r="I60" s="72"/>
      <c r="J60" s="36"/>
      <c r="K60" s="36"/>
      <c r="L60" s="6">
        <f t="shared" si="4"/>
        <v>0</v>
      </c>
      <c r="M60" s="11">
        <f>IF(L60&gt;0,IF(L60=7,"Good",err),0)</f>
        <v>0</v>
      </c>
      <c r="N60" s="66">
        <f t="shared" si="0"/>
        <v>0</v>
      </c>
      <c r="O60" s="66">
        <f t="shared" si="1"/>
        <v>0</v>
      </c>
      <c r="P60" s="66">
        <f t="shared" si="1"/>
        <v>0</v>
      </c>
      <c r="Q60" s="66">
        <f t="shared" si="1"/>
        <v>0</v>
      </c>
      <c r="R60" s="66">
        <f t="shared" si="1"/>
        <v>0</v>
      </c>
      <c r="S60" s="10"/>
      <c r="T60" s="39">
        <f t="shared" si="5"/>
        <v>0</v>
      </c>
      <c r="U60" s="91"/>
      <c r="V60" s="29"/>
    </row>
    <row r="61" spans="1:22" x14ac:dyDescent="0.2">
      <c r="A61" s="8">
        <f t="shared" si="6"/>
        <v>16</v>
      </c>
      <c r="B61" s="9">
        <f t="shared" ref="B61:B68" si="7">+C61</f>
        <v>45093</v>
      </c>
      <c r="C61" s="5">
        <f t="shared" ref="C61:C68" si="8">C60+1</f>
        <v>45093</v>
      </c>
      <c r="D61" s="47"/>
      <c r="E61" s="48"/>
      <c r="F61" s="48"/>
      <c r="G61" s="49"/>
      <c r="H61" s="71"/>
      <c r="I61" s="72"/>
      <c r="J61" s="36"/>
      <c r="K61" s="36"/>
      <c r="L61" s="6">
        <f t="shared" ref="L61:L69" si="9">SUM(D61:G61)+SUM(N61:S61)+I61</f>
        <v>0</v>
      </c>
      <c r="M61" s="11">
        <f>IF(L61&gt;0,IF(L61=7,"Good",err),0)</f>
        <v>0</v>
      </c>
      <c r="N61" s="66"/>
      <c r="O61" s="66"/>
      <c r="P61" s="66"/>
      <c r="Q61" s="66"/>
      <c r="R61" s="66"/>
      <c r="S61" s="10"/>
      <c r="U61" s="91"/>
      <c r="V61" s="29"/>
    </row>
    <row r="62" spans="1:22" x14ac:dyDescent="0.2">
      <c r="A62" s="8">
        <f t="shared" si="6"/>
        <v>17</v>
      </c>
      <c r="B62" s="9">
        <f t="shared" si="7"/>
        <v>45094</v>
      </c>
      <c r="C62" s="5">
        <f t="shared" si="8"/>
        <v>45094</v>
      </c>
      <c r="D62" s="47">
        <v>7</v>
      </c>
      <c r="E62" s="48"/>
      <c r="F62" s="48"/>
      <c r="G62" s="49"/>
      <c r="H62" s="71"/>
      <c r="I62" s="72"/>
      <c r="J62" s="36"/>
      <c r="K62" s="36"/>
      <c r="L62" s="6">
        <f t="shared" si="9"/>
        <v>7</v>
      </c>
      <c r="M62" s="11" t="str">
        <f>IF(L62&gt;0,IF(L62=7,"Good",err),0)</f>
        <v>Good</v>
      </c>
      <c r="N62" s="66"/>
      <c r="O62" s="66"/>
      <c r="P62" s="66"/>
      <c r="Q62" s="66"/>
      <c r="R62" s="66"/>
      <c r="S62" s="10"/>
      <c r="U62" s="91"/>
      <c r="V62" s="29"/>
    </row>
    <row r="63" spans="1:22" x14ac:dyDescent="0.2">
      <c r="A63" s="8">
        <f t="shared" si="6"/>
        <v>18</v>
      </c>
      <c r="B63" s="9">
        <f t="shared" si="7"/>
        <v>45095</v>
      </c>
      <c r="C63" s="5">
        <f t="shared" si="8"/>
        <v>45095</v>
      </c>
      <c r="D63" s="47">
        <v>7</v>
      </c>
      <c r="E63" s="48"/>
      <c r="F63" s="48"/>
      <c r="G63" s="49"/>
      <c r="H63" s="71"/>
      <c r="I63" s="72"/>
      <c r="J63" s="36"/>
      <c r="K63" s="36"/>
      <c r="L63" s="6">
        <f t="shared" si="9"/>
        <v>7</v>
      </c>
      <c r="M63" s="11" t="str">
        <f>IF(L63&gt;0,IF(L63=7,"Good",err),0)</f>
        <v>Good</v>
      </c>
      <c r="N63" s="66"/>
      <c r="O63" s="66"/>
      <c r="P63" s="66"/>
      <c r="Q63" s="66"/>
      <c r="R63" s="66"/>
      <c r="S63" s="10"/>
      <c r="U63" s="91"/>
      <c r="V63" s="29"/>
    </row>
    <row r="64" spans="1:22" x14ac:dyDescent="0.2">
      <c r="A64" s="8">
        <f t="shared" si="6"/>
        <v>19</v>
      </c>
      <c r="B64" s="9">
        <f t="shared" si="7"/>
        <v>45096</v>
      </c>
      <c r="C64" s="5">
        <f t="shared" si="8"/>
        <v>45096</v>
      </c>
      <c r="D64" s="47">
        <v>7</v>
      </c>
      <c r="E64" s="48"/>
      <c r="F64" s="48"/>
      <c r="G64" s="49"/>
      <c r="H64" s="71"/>
      <c r="I64" s="72"/>
      <c r="J64" s="36"/>
      <c r="K64" s="36"/>
      <c r="L64" s="6">
        <f t="shared" si="9"/>
        <v>7</v>
      </c>
      <c r="M64" s="11" t="str">
        <f>IF(L64&gt;0,IF(L64=7,"Good",err),0)</f>
        <v>Good</v>
      </c>
      <c r="N64" s="66"/>
      <c r="O64" s="66"/>
      <c r="P64" s="66"/>
      <c r="Q64" s="66"/>
      <c r="R64" s="66"/>
      <c r="S64" s="10"/>
      <c r="U64" s="91"/>
      <c r="V64" s="29"/>
    </row>
    <row r="65" spans="1:22" x14ac:dyDescent="0.2">
      <c r="A65" s="8">
        <f t="shared" si="6"/>
        <v>20</v>
      </c>
      <c r="B65" s="9">
        <f t="shared" si="7"/>
        <v>45097</v>
      </c>
      <c r="C65" s="5">
        <f t="shared" si="8"/>
        <v>45097</v>
      </c>
      <c r="D65" s="47">
        <v>7</v>
      </c>
      <c r="E65" s="48"/>
      <c r="F65" s="48"/>
      <c r="G65" s="49"/>
      <c r="H65" s="71"/>
      <c r="I65" s="72"/>
      <c r="J65" s="36"/>
      <c r="K65" s="36"/>
      <c r="L65" s="6">
        <f t="shared" si="9"/>
        <v>7</v>
      </c>
      <c r="M65" s="11" t="str">
        <f>IF(L65&gt;0,IF(L65=7,"Good",err),0)</f>
        <v>Good</v>
      </c>
      <c r="N65" s="66"/>
      <c r="O65" s="66"/>
      <c r="P65" s="66"/>
      <c r="Q65" s="66"/>
      <c r="R65" s="66"/>
      <c r="S65" s="10"/>
      <c r="U65" s="91"/>
      <c r="V65" s="29"/>
    </row>
    <row r="66" spans="1:22" x14ac:dyDescent="0.2">
      <c r="A66" s="8">
        <f t="shared" si="6"/>
        <v>21</v>
      </c>
      <c r="B66" s="9">
        <f t="shared" si="7"/>
        <v>45098</v>
      </c>
      <c r="C66" s="5">
        <f t="shared" si="8"/>
        <v>45098</v>
      </c>
      <c r="D66" s="47">
        <v>7</v>
      </c>
      <c r="E66" s="48"/>
      <c r="F66" s="48"/>
      <c r="G66" s="49"/>
      <c r="H66" s="71"/>
      <c r="I66" s="72"/>
      <c r="J66" s="36"/>
      <c r="K66" s="36"/>
      <c r="L66" s="6">
        <f t="shared" si="9"/>
        <v>7</v>
      </c>
      <c r="M66" s="11" t="str">
        <f>IF(L66&gt;0,IF(L66=7,"Good",err),0)</f>
        <v>Good</v>
      </c>
      <c r="N66" s="66"/>
      <c r="O66" s="66"/>
      <c r="P66" s="66"/>
      <c r="Q66" s="66"/>
      <c r="R66" s="66"/>
      <c r="S66" s="10"/>
      <c r="U66" s="91"/>
      <c r="V66" s="29"/>
    </row>
    <row r="67" spans="1:22" x14ac:dyDescent="0.2">
      <c r="A67" s="8">
        <f t="shared" si="6"/>
        <v>22</v>
      </c>
      <c r="B67" s="9">
        <f t="shared" si="7"/>
        <v>45099</v>
      </c>
      <c r="C67" s="5">
        <f t="shared" si="8"/>
        <v>45099</v>
      </c>
      <c r="D67" s="47"/>
      <c r="E67" s="48"/>
      <c r="F67" s="48"/>
      <c r="G67" s="49"/>
      <c r="H67" s="71"/>
      <c r="I67" s="72"/>
      <c r="J67" s="36"/>
      <c r="K67" s="36"/>
      <c r="L67" s="6">
        <f t="shared" si="9"/>
        <v>0</v>
      </c>
      <c r="M67" s="11">
        <f>IF(L67&gt;0,IF(L67=7,"Good",err),0)</f>
        <v>0</v>
      </c>
      <c r="N67" s="66"/>
      <c r="O67" s="66"/>
      <c r="P67" s="66"/>
      <c r="Q67" s="66"/>
      <c r="R67" s="66"/>
      <c r="S67" s="10"/>
      <c r="U67" s="91"/>
      <c r="V67" s="29"/>
    </row>
    <row r="68" spans="1:22" x14ac:dyDescent="0.2">
      <c r="A68" s="8">
        <f t="shared" si="6"/>
        <v>23</v>
      </c>
      <c r="B68" s="9">
        <f t="shared" si="7"/>
        <v>45100</v>
      </c>
      <c r="C68" s="5">
        <f t="shared" si="8"/>
        <v>45100</v>
      </c>
      <c r="D68" s="47"/>
      <c r="E68" s="48"/>
      <c r="F68" s="48"/>
      <c r="G68" s="49"/>
      <c r="H68" s="71"/>
      <c r="I68" s="72"/>
      <c r="J68" s="36"/>
      <c r="K68" s="36"/>
      <c r="L68" s="6">
        <f t="shared" si="9"/>
        <v>0</v>
      </c>
      <c r="M68" s="11">
        <f>IF(L68&gt;0,IF(L68=7,"Good",err),0)</f>
        <v>0</v>
      </c>
      <c r="N68" s="66"/>
      <c r="O68" s="66"/>
      <c r="P68" s="66"/>
      <c r="Q68" s="66"/>
      <c r="R68" s="66"/>
      <c r="S68" s="10"/>
      <c r="U68" s="91"/>
      <c r="V68" s="29"/>
    </row>
    <row r="69" spans="1:22" x14ac:dyDescent="0.2">
      <c r="A69" s="8">
        <f t="shared" si="6"/>
        <v>24</v>
      </c>
      <c r="B69" s="9">
        <f>+C69</f>
        <v>45101</v>
      </c>
      <c r="C69" s="5">
        <f>C68+1</f>
        <v>45101</v>
      </c>
      <c r="D69" s="47">
        <v>7</v>
      </c>
      <c r="E69" s="48"/>
      <c r="F69" s="48"/>
      <c r="G69" s="49"/>
      <c r="H69" s="71"/>
      <c r="I69" s="72"/>
      <c r="J69" s="36"/>
      <c r="K69" s="36"/>
      <c r="L69" s="6">
        <f t="shared" si="9"/>
        <v>7</v>
      </c>
      <c r="M69" s="11" t="str">
        <f>IF(L69&gt;0,IF(L69=7,"Good",err),0)</f>
        <v>Good</v>
      </c>
      <c r="N69" s="66">
        <f t="shared" ref="N69:N77" si="10">IF($D69=N$44,7,0)+IF($E69=N$44,7,0)+IF($F69=N$44,7,0)+IF($G69=N$44,7,0)</f>
        <v>0</v>
      </c>
      <c r="O69" s="66">
        <f t="shared" si="1"/>
        <v>0</v>
      </c>
      <c r="P69" s="66">
        <f t="shared" si="1"/>
        <v>0</v>
      </c>
      <c r="Q69" s="66">
        <f t="shared" si="1"/>
        <v>0</v>
      </c>
      <c r="R69" s="66">
        <f t="shared" si="1"/>
        <v>0</v>
      </c>
      <c r="S69" s="10"/>
      <c r="T69" s="39">
        <f t="shared" si="5"/>
        <v>1</v>
      </c>
      <c r="U69" s="91"/>
      <c r="V69" s="29"/>
    </row>
    <row r="70" spans="1:22" x14ac:dyDescent="0.2">
      <c r="A70" s="8">
        <f t="shared" si="6"/>
        <v>25</v>
      </c>
      <c r="B70" s="9">
        <f t="shared" si="2"/>
        <v>45102</v>
      </c>
      <c r="C70" s="5">
        <f t="shared" si="3"/>
        <v>45102</v>
      </c>
      <c r="D70" s="47">
        <v>7</v>
      </c>
      <c r="E70" s="48"/>
      <c r="F70" s="48"/>
      <c r="G70" s="49"/>
      <c r="H70" s="71"/>
      <c r="I70" s="72"/>
      <c r="J70" s="36"/>
      <c r="K70" s="36"/>
      <c r="L70" s="6">
        <f t="shared" si="4"/>
        <v>7</v>
      </c>
      <c r="M70" s="11" t="str">
        <f>IF(L70&gt;0,IF(L70=7,"Good",err),0)</f>
        <v>Good</v>
      </c>
      <c r="N70" s="66">
        <f t="shared" si="10"/>
        <v>0</v>
      </c>
      <c r="O70" s="66">
        <f t="shared" ref="O70:R77" si="11">IF($D70=O$44,7,0)+IF($E70=O$44,7,0)+IF($F70=O$44,7,0)+IF($G70=O$44,7,0)</f>
        <v>0</v>
      </c>
      <c r="P70" s="66">
        <f t="shared" si="11"/>
        <v>0</v>
      </c>
      <c r="Q70" s="66">
        <f t="shared" si="11"/>
        <v>0</v>
      </c>
      <c r="R70" s="66">
        <f t="shared" si="11"/>
        <v>0</v>
      </c>
      <c r="S70" s="10"/>
      <c r="T70" s="39">
        <f t="shared" si="5"/>
        <v>1</v>
      </c>
      <c r="U70" s="91"/>
      <c r="V70" s="29"/>
    </row>
    <row r="71" spans="1:22" x14ac:dyDescent="0.2">
      <c r="A71" s="8">
        <f t="shared" si="6"/>
        <v>26</v>
      </c>
      <c r="B71" s="9">
        <f t="shared" si="2"/>
        <v>45103</v>
      </c>
      <c r="C71" s="5">
        <f t="shared" si="3"/>
        <v>45103</v>
      </c>
      <c r="D71" s="47">
        <v>7</v>
      </c>
      <c r="E71" s="48"/>
      <c r="F71" s="48"/>
      <c r="G71" s="49"/>
      <c r="H71" s="71"/>
      <c r="I71" s="72"/>
      <c r="J71" s="36"/>
      <c r="K71" s="36"/>
      <c r="L71" s="6">
        <f t="shared" si="4"/>
        <v>7</v>
      </c>
      <c r="M71" s="11" t="str">
        <f>IF(L71&gt;0,IF(L71=7,"Good",err),0)</f>
        <v>Good</v>
      </c>
      <c r="N71" s="66">
        <f t="shared" si="10"/>
        <v>0</v>
      </c>
      <c r="O71" s="66">
        <f t="shared" si="11"/>
        <v>0</v>
      </c>
      <c r="P71" s="66">
        <f t="shared" si="11"/>
        <v>0</v>
      </c>
      <c r="Q71" s="66">
        <f t="shared" si="11"/>
        <v>0</v>
      </c>
      <c r="R71" s="66">
        <f t="shared" si="11"/>
        <v>0</v>
      </c>
      <c r="S71" s="10"/>
      <c r="T71" s="39">
        <f t="shared" si="5"/>
        <v>1</v>
      </c>
      <c r="U71" s="91"/>
      <c r="V71" s="28"/>
    </row>
    <row r="72" spans="1:22" x14ac:dyDescent="0.2">
      <c r="A72" s="8">
        <f t="shared" si="6"/>
        <v>27</v>
      </c>
      <c r="B72" s="9">
        <f t="shared" si="2"/>
        <v>45104</v>
      </c>
      <c r="C72" s="5">
        <f t="shared" si="3"/>
        <v>45104</v>
      </c>
      <c r="D72" s="47"/>
      <c r="E72" s="48">
        <v>7</v>
      </c>
      <c r="F72" s="48"/>
      <c r="G72" s="49"/>
      <c r="H72" s="71"/>
      <c r="I72" s="72"/>
      <c r="J72" s="36"/>
      <c r="K72" s="36"/>
      <c r="L72" s="6">
        <f t="shared" si="4"/>
        <v>7</v>
      </c>
      <c r="M72" s="11" t="str">
        <f>IF(L72&gt;0,IF(L72=7,"Good",err),0)</f>
        <v>Good</v>
      </c>
      <c r="N72" s="66">
        <f t="shared" si="10"/>
        <v>0</v>
      </c>
      <c r="O72" s="66">
        <f t="shared" si="11"/>
        <v>0</v>
      </c>
      <c r="P72" s="66">
        <f t="shared" si="11"/>
        <v>0</v>
      </c>
      <c r="Q72" s="66">
        <f t="shared" si="11"/>
        <v>0</v>
      </c>
      <c r="R72" s="66">
        <f t="shared" si="11"/>
        <v>0</v>
      </c>
      <c r="S72" s="10"/>
      <c r="T72" s="39">
        <f t="shared" si="5"/>
        <v>1</v>
      </c>
      <c r="U72" s="91"/>
      <c r="V72" s="28"/>
    </row>
    <row r="73" spans="1:22" x14ac:dyDescent="0.2">
      <c r="A73" s="8">
        <f t="shared" si="6"/>
        <v>28</v>
      </c>
      <c r="B73" s="9">
        <f t="shared" si="2"/>
        <v>45105</v>
      </c>
      <c r="C73" s="5">
        <f t="shared" si="3"/>
        <v>45105</v>
      </c>
      <c r="D73" s="47">
        <v>7</v>
      </c>
      <c r="E73" s="48"/>
      <c r="F73" s="48"/>
      <c r="G73" s="49"/>
      <c r="H73" s="71"/>
      <c r="I73" s="72"/>
      <c r="J73" s="36"/>
      <c r="K73" s="36"/>
      <c r="L73" s="6">
        <f t="shared" si="4"/>
        <v>7</v>
      </c>
      <c r="M73" s="11" t="str">
        <f>IF(L73&gt;0,IF(L73=7,"Good",err),0)</f>
        <v>Good</v>
      </c>
      <c r="N73" s="66">
        <f t="shared" si="10"/>
        <v>0</v>
      </c>
      <c r="O73" s="66">
        <f t="shared" si="11"/>
        <v>0</v>
      </c>
      <c r="P73" s="66">
        <f t="shared" si="11"/>
        <v>0</v>
      </c>
      <c r="Q73" s="66">
        <f t="shared" si="11"/>
        <v>0</v>
      </c>
      <c r="R73" s="66">
        <f t="shared" si="11"/>
        <v>0</v>
      </c>
      <c r="S73" s="10"/>
      <c r="T73" s="39">
        <f t="shared" si="5"/>
        <v>1</v>
      </c>
      <c r="U73" s="91"/>
      <c r="V73" s="28"/>
    </row>
    <row r="74" spans="1:22" x14ac:dyDescent="0.2">
      <c r="A74" s="8">
        <f t="shared" si="6"/>
        <v>29</v>
      </c>
      <c r="B74" s="9">
        <f t="shared" si="2"/>
        <v>45106</v>
      </c>
      <c r="C74" s="5">
        <f t="shared" si="3"/>
        <v>45106</v>
      </c>
      <c r="D74" s="47"/>
      <c r="E74" s="48"/>
      <c r="F74" s="48"/>
      <c r="G74" s="49"/>
      <c r="H74" s="71"/>
      <c r="I74" s="72"/>
      <c r="J74" s="36"/>
      <c r="K74" s="36"/>
      <c r="L74" s="6">
        <f t="shared" si="4"/>
        <v>0</v>
      </c>
      <c r="M74" s="11">
        <f>IF(L74&gt;0,IF(L74=7,"Good",err),0)</f>
        <v>0</v>
      </c>
      <c r="N74" s="66">
        <f t="shared" si="10"/>
        <v>0</v>
      </c>
      <c r="O74" s="66">
        <f t="shared" si="11"/>
        <v>0</v>
      </c>
      <c r="P74" s="66">
        <f t="shared" si="11"/>
        <v>0</v>
      </c>
      <c r="Q74" s="66">
        <f t="shared" si="11"/>
        <v>0</v>
      </c>
      <c r="R74" s="66">
        <f t="shared" si="11"/>
        <v>0</v>
      </c>
      <c r="S74" s="10"/>
      <c r="T74" s="39">
        <f t="shared" si="5"/>
        <v>0</v>
      </c>
      <c r="U74" s="91"/>
    </row>
    <row r="75" spans="1:22" x14ac:dyDescent="0.2">
      <c r="A75" s="8">
        <f t="shared" si="6"/>
        <v>30</v>
      </c>
      <c r="B75" s="9">
        <f t="shared" si="2"/>
        <v>45107</v>
      </c>
      <c r="C75" s="5">
        <f t="shared" si="3"/>
        <v>45107</v>
      </c>
      <c r="D75" s="47"/>
      <c r="E75" s="48"/>
      <c r="F75" s="48"/>
      <c r="G75" s="49"/>
      <c r="H75" s="71"/>
      <c r="I75" s="72"/>
      <c r="J75" s="36"/>
      <c r="K75" s="36"/>
      <c r="L75" s="6">
        <f t="shared" si="4"/>
        <v>0</v>
      </c>
      <c r="M75" s="11">
        <f>IF(L75&gt;0,IF(L75=7,"Good",err),0)</f>
        <v>0</v>
      </c>
      <c r="N75" s="66">
        <f t="shared" si="10"/>
        <v>0</v>
      </c>
      <c r="O75" s="66">
        <f t="shared" si="11"/>
        <v>0</v>
      </c>
      <c r="P75" s="66">
        <f t="shared" si="11"/>
        <v>0</v>
      </c>
      <c r="Q75" s="66">
        <f t="shared" si="11"/>
        <v>0</v>
      </c>
      <c r="R75" s="66">
        <f t="shared" si="11"/>
        <v>0</v>
      </c>
      <c r="S75" s="10"/>
      <c r="T75" s="39">
        <f t="shared" si="5"/>
        <v>0</v>
      </c>
      <c r="U75" s="91"/>
    </row>
    <row r="76" spans="1:22" x14ac:dyDescent="0.2">
      <c r="A76" s="8">
        <f t="shared" si="6"/>
        <v>31</v>
      </c>
      <c r="B76" s="9">
        <f t="shared" si="2"/>
        <v>0</v>
      </c>
      <c r="C76" s="5"/>
      <c r="D76" s="127"/>
      <c r="E76" s="128"/>
      <c r="F76" s="128"/>
      <c r="G76" s="129"/>
      <c r="H76" s="73"/>
      <c r="I76" s="74"/>
      <c r="J76" s="37"/>
      <c r="K76" s="37"/>
      <c r="L76" s="6"/>
      <c r="M76" s="14"/>
      <c r="N76" s="130"/>
      <c r="O76" s="130"/>
      <c r="P76" s="130"/>
      <c r="Q76" s="130"/>
      <c r="R76" s="130"/>
      <c r="S76" s="131"/>
      <c r="U76" s="91"/>
    </row>
    <row r="77" spans="1:22" x14ac:dyDescent="0.2">
      <c r="A77" s="8">
        <f t="shared" si="6"/>
        <v>32</v>
      </c>
      <c r="B77" s="9">
        <f t="shared" si="2"/>
        <v>0</v>
      </c>
      <c r="C77" s="5"/>
      <c r="D77" s="52"/>
      <c r="E77" s="53"/>
      <c r="F77" s="53"/>
      <c r="G77" s="54"/>
      <c r="H77" s="73"/>
      <c r="I77" s="74"/>
      <c r="J77" s="37"/>
      <c r="K77" s="37"/>
      <c r="L77" s="6">
        <f t="shared" si="4"/>
        <v>0</v>
      </c>
      <c r="M77" s="14">
        <f>IF(L77&gt;0,IF(L77=7,"Good",err),0)</f>
        <v>0</v>
      </c>
      <c r="N77" s="12">
        <f t="shared" si="10"/>
        <v>0</v>
      </c>
      <c r="O77" s="12">
        <f t="shared" si="11"/>
        <v>0</v>
      </c>
      <c r="P77" s="12">
        <f t="shared" si="11"/>
        <v>0</v>
      </c>
      <c r="Q77" s="12">
        <f t="shared" si="11"/>
        <v>0</v>
      </c>
      <c r="R77" s="12">
        <f t="shared" si="11"/>
        <v>0</v>
      </c>
      <c r="S77" s="13"/>
      <c r="T77" s="39">
        <f t="shared" si="5"/>
        <v>0</v>
      </c>
      <c r="U77" s="91"/>
    </row>
    <row r="78" spans="1:22" ht="15" thickBot="1" x14ac:dyDescent="0.25">
      <c r="A78" s="174" t="s">
        <v>26</v>
      </c>
      <c r="B78" s="174"/>
      <c r="C78" s="175"/>
      <c r="D78" s="94">
        <f t="shared" ref="D78:L78" si="12">SUM(D46:D77)</f>
        <v>108</v>
      </c>
      <c r="E78" s="16">
        <f t="shared" si="12"/>
        <v>21</v>
      </c>
      <c r="F78" s="16">
        <f t="shared" si="12"/>
        <v>0</v>
      </c>
      <c r="G78" s="17">
        <f t="shared" si="12"/>
        <v>0</v>
      </c>
      <c r="H78" s="75">
        <f t="shared" si="12"/>
        <v>0</v>
      </c>
      <c r="I78" s="76">
        <f t="shared" si="12"/>
        <v>11</v>
      </c>
      <c r="J78" s="38">
        <f t="shared" si="12"/>
        <v>3.25</v>
      </c>
      <c r="K78" s="38">
        <f t="shared" si="12"/>
        <v>0</v>
      </c>
      <c r="L78" s="18">
        <f t="shared" si="12"/>
        <v>140</v>
      </c>
      <c r="M78" s="40"/>
      <c r="N78" s="16">
        <f>SUM(N47:N77)</f>
        <v>0</v>
      </c>
      <c r="O78" s="16">
        <f>SUM(O47:O77)</f>
        <v>0</v>
      </c>
      <c r="P78" s="16">
        <f>SUM(P46:P77)</f>
        <v>0</v>
      </c>
      <c r="Q78" s="16">
        <f>SUM(Q46:Q77)</f>
        <v>0</v>
      </c>
      <c r="R78" s="16">
        <f>SUM(R47:R77)</f>
        <v>0</v>
      </c>
      <c r="S78" s="17">
        <f>SUM(S46:S77)</f>
        <v>0</v>
      </c>
      <c r="T78" s="39">
        <f>SUM(T46:T77)</f>
        <v>15</v>
      </c>
    </row>
    <row r="79" spans="1:22" ht="7.5" customHeight="1" x14ac:dyDescent="0.2">
      <c r="B79" s="15"/>
      <c r="C79" s="15"/>
      <c r="D79" s="20"/>
      <c r="E79" s="21"/>
      <c r="F79" s="21"/>
      <c r="G79" s="22"/>
      <c r="H79" s="57"/>
      <c r="I79" s="40"/>
      <c r="J79" s="40"/>
      <c r="K79" s="40"/>
      <c r="L79" s="40"/>
      <c r="M79" s="40"/>
      <c r="S79" s="19"/>
    </row>
    <row r="80" spans="1:22" x14ac:dyDescent="0.2">
      <c r="A80" s="176" t="s">
        <v>4</v>
      </c>
      <c r="B80" s="176"/>
      <c r="C80" s="176"/>
      <c r="D80" s="24">
        <f>ROUND(D78/SUM($D78:$G78),4)</f>
        <v>0.83720000000000006</v>
      </c>
      <c r="E80" s="25">
        <f>ROUND(E78/SUM($D78:$G78),4)</f>
        <v>0.1628</v>
      </c>
      <c r="F80" s="25">
        <f>ROUND(F78/SUM($D78:$G78),4)</f>
        <v>0</v>
      </c>
      <c r="G80" s="26">
        <f>ROUND(G78/SUM($D78:$G78),4)</f>
        <v>0</v>
      </c>
      <c r="H80" s="57"/>
      <c r="I80" s="40"/>
      <c r="J80" s="40"/>
      <c r="K80" s="40"/>
      <c r="L80" s="40"/>
      <c r="M80" s="40"/>
      <c r="N80" s="42"/>
      <c r="O80" s="42"/>
      <c r="P80" s="42"/>
      <c r="Q80" s="42"/>
      <c r="R80" s="42"/>
      <c r="S80" s="23"/>
    </row>
    <row r="81" spans="1:19" ht="37.5" customHeight="1" x14ac:dyDescent="0.2">
      <c r="A81" s="39" t="s">
        <v>5</v>
      </c>
      <c r="B81" s="15"/>
      <c r="C81" s="15"/>
    </row>
    <row r="82" spans="1:19" x14ac:dyDescent="0.2">
      <c r="G82" s="78"/>
      <c r="H82" s="79"/>
      <c r="I82" s="80"/>
      <c r="J82" s="89"/>
      <c r="K82" s="89"/>
      <c r="L82" s="88"/>
      <c r="M82" s="89"/>
      <c r="N82" s="89"/>
      <c r="O82" s="89"/>
      <c r="P82" s="21"/>
      <c r="Q82" s="21"/>
      <c r="R82" s="21"/>
      <c r="S82" s="21"/>
    </row>
    <row r="83" spans="1:19" x14ac:dyDescent="0.2">
      <c r="G83" s="85" t="s">
        <v>20</v>
      </c>
      <c r="H83" s="21"/>
      <c r="I83" s="82"/>
      <c r="J83" s="89"/>
      <c r="K83" s="89"/>
      <c r="L83" s="89"/>
      <c r="M83" s="89"/>
      <c r="N83" s="89"/>
      <c r="O83" s="89"/>
      <c r="P83" s="21"/>
      <c r="Q83" s="21"/>
      <c r="R83" s="21"/>
      <c r="S83" s="21"/>
    </row>
    <row r="84" spans="1:19" x14ac:dyDescent="0.2">
      <c r="A84" s="27"/>
      <c r="B84" s="27"/>
      <c r="C84" s="27"/>
      <c r="E84" s="27"/>
      <c r="G84" s="86" t="s">
        <v>21</v>
      </c>
      <c r="H84" s="21"/>
      <c r="I84" s="82"/>
      <c r="J84" s="89"/>
      <c r="K84" s="89"/>
      <c r="L84" s="89"/>
      <c r="M84" s="89"/>
      <c r="N84" s="89"/>
      <c r="O84" s="89"/>
      <c r="P84" s="21"/>
      <c r="Q84" s="21"/>
      <c r="R84" s="166"/>
      <c r="S84" s="166"/>
    </row>
    <row r="85" spans="1:19" x14ac:dyDescent="0.2">
      <c r="A85" s="39" t="s">
        <v>6</v>
      </c>
      <c r="E85" s="39" t="s">
        <v>3</v>
      </c>
      <c r="G85" s="86" t="s">
        <v>22</v>
      </c>
      <c r="H85" s="21"/>
      <c r="I85" s="82"/>
      <c r="J85" s="89"/>
      <c r="K85" s="89"/>
      <c r="L85" s="89"/>
      <c r="M85" s="89"/>
      <c r="N85" s="89"/>
      <c r="O85" s="89"/>
      <c r="P85" s="21"/>
      <c r="Q85" s="21"/>
      <c r="R85" s="87"/>
      <c r="S85" s="21"/>
    </row>
    <row r="86" spans="1:19" x14ac:dyDescent="0.2">
      <c r="G86" s="86" t="s">
        <v>23</v>
      </c>
      <c r="H86" s="21"/>
      <c r="I86" s="82"/>
      <c r="J86" s="89"/>
      <c r="K86" s="89"/>
      <c r="L86" s="89"/>
      <c r="M86" s="89"/>
      <c r="N86" s="89"/>
      <c r="O86" s="89"/>
      <c r="P86" s="21"/>
      <c r="Q86" s="21"/>
      <c r="R86" s="87"/>
      <c r="S86" s="21"/>
    </row>
    <row r="87" spans="1:19" x14ac:dyDescent="0.2">
      <c r="G87" s="83"/>
      <c r="H87" s="27"/>
      <c r="I87" s="84"/>
      <c r="J87" s="89"/>
      <c r="K87" s="89"/>
      <c r="L87" s="89"/>
      <c r="M87" s="89"/>
      <c r="N87" s="89"/>
      <c r="O87" s="89"/>
      <c r="P87" s="21"/>
      <c r="Q87" s="21"/>
      <c r="R87" s="87"/>
      <c r="S87" s="21"/>
    </row>
    <row r="88" spans="1:19" x14ac:dyDescent="0.2">
      <c r="A88" s="27"/>
      <c r="B88" s="27"/>
      <c r="C88" s="27"/>
      <c r="E88" s="27"/>
      <c r="H88" s="39"/>
      <c r="J88" s="89"/>
      <c r="K88" s="89"/>
      <c r="L88" s="89"/>
      <c r="M88" s="89"/>
      <c r="N88" s="89"/>
      <c r="O88" s="89"/>
      <c r="P88" s="21"/>
      <c r="Q88" s="21"/>
      <c r="R88" s="166"/>
      <c r="S88" s="166"/>
    </row>
    <row r="89" spans="1:19" x14ac:dyDescent="0.2">
      <c r="A89" s="39" t="s">
        <v>7</v>
      </c>
      <c r="E89" s="39" t="s">
        <v>3</v>
      </c>
      <c r="H89" s="39"/>
      <c r="J89" s="21"/>
      <c r="K89" s="21"/>
      <c r="L89" s="21"/>
      <c r="M89" s="21"/>
      <c r="N89" s="21"/>
      <c r="O89" s="21"/>
      <c r="P89" s="21"/>
      <c r="Q89" s="21"/>
      <c r="R89" s="87"/>
      <c r="S89" s="21"/>
    </row>
    <row r="93" spans="1:19" x14ac:dyDescent="0.2">
      <c r="D93" s="39"/>
    </row>
    <row r="94" spans="1:19" x14ac:dyDescent="0.2">
      <c r="D94" s="39"/>
    </row>
    <row r="95" spans="1:19" x14ac:dyDescent="0.2">
      <c r="D95" s="39"/>
    </row>
    <row r="96" spans="1:19" x14ac:dyDescent="0.2">
      <c r="D96" s="39"/>
    </row>
    <row r="97" spans="4:4" x14ac:dyDescent="0.2">
      <c r="D97" s="39"/>
    </row>
    <row r="98" spans="4:4" x14ac:dyDescent="0.2">
      <c r="D98" s="39"/>
    </row>
  </sheetData>
  <mergeCells count="7">
    <mergeCell ref="R88:S88"/>
    <mergeCell ref="A43:C43"/>
    <mergeCell ref="D43:G43"/>
    <mergeCell ref="H43:I43"/>
    <mergeCell ref="A78:C78"/>
    <mergeCell ref="A80:C80"/>
    <mergeCell ref="R84:S84"/>
  </mergeCells>
  <dataValidations disablePrompts="1" count="3">
    <dataValidation type="list" allowBlank="1" showInputMessage="1" showErrorMessage="1" error="Select from the drop down box" promptTitle="Select Department" prompt="Select a department" sqref="D45:F45">
      <formula1>Departments</formula1>
    </dataValidation>
    <dataValidation type="list" showInputMessage="1" showErrorMessage="1" promptTitle="Select department" prompt="Select department" sqref="G45">
      <formula1>Departments</formula1>
    </dataValidation>
    <dataValidation type="list" allowBlank="1" showInputMessage="1" showErrorMessage="1" error="Select from the drop down box" promptTitle="Select Department" prompt="Select a department" sqref="D44:G44">
      <formula1>$W$1:$W$38</formula1>
    </dataValidation>
  </dataValidations>
  <pageMargins left="0.5" right="0.25" top="0.38" bottom="0.33" header="0.17" footer="0.2"/>
  <pageSetup scale="70" orientation="landscape" r:id="rId1"/>
  <rowBreaks count="1" manualBreakCount="1">
    <brk id="38" max="21" man="1"/>
  </rowBreaks>
  <colBreaks count="1" manualBreakCount="1">
    <brk id="22" max="8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39" activePane="bottomLeft" state="frozen"/>
      <selection activeCell="Z40" sqref="Z40"/>
      <selection pane="bottomLeft" activeCell="E49" sqref="E49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39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.125" style="39" customWidth="1"/>
    <col min="21" max="21" width="24" style="39" customWidth="1"/>
    <col min="22" max="22" width="1.75" style="39" customWidth="1"/>
    <col min="23" max="16384" width="9" style="39"/>
  </cols>
  <sheetData>
    <row r="1" spans="21:23" x14ac:dyDescent="0.2">
      <c r="U1" s="1"/>
      <c r="W1" s="1" t="s">
        <v>58</v>
      </c>
    </row>
    <row r="2" spans="21:23" x14ac:dyDescent="0.2">
      <c r="U2" s="1"/>
      <c r="W2" s="1" t="s">
        <v>32</v>
      </c>
    </row>
    <row r="3" spans="21:23" x14ac:dyDescent="0.2">
      <c r="U3" s="1"/>
      <c r="W3" s="39" t="s">
        <v>48</v>
      </c>
    </row>
    <row r="4" spans="21:23" x14ac:dyDescent="0.2">
      <c r="U4" s="1"/>
      <c r="W4" s="39" t="s">
        <v>72</v>
      </c>
    </row>
    <row r="5" spans="21:23" x14ac:dyDescent="0.2">
      <c r="U5" s="1"/>
      <c r="W5" s="39" t="s">
        <v>73</v>
      </c>
    </row>
    <row r="6" spans="21:23" x14ac:dyDescent="0.2">
      <c r="U6" s="1"/>
      <c r="W6" s="39" t="s">
        <v>74</v>
      </c>
    </row>
    <row r="7" spans="21:23" x14ac:dyDescent="0.2">
      <c r="U7" s="1"/>
      <c r="W7" s="39" t="s">
        <v>76</v>
      </c>
    </row>
    <row r="8" spans="21:23" x14ac:dyDescent="0.2">
      <c r="U8" s="1"/>
      <c r="W8" s="1" t="s">
        <v>50</v>
      </c>
    </row>
    <row r="9" spans="21:23" x14ac:dyDescent="0.2">
      <c r="U9" s="1"/>
      <c r="W9" s="1" t="s">
        <v>64</v>
      </c>
    </row>
    <row r="10" spans="21:23" x14ac:dyDescent="0.2">
      <c r="W10" s="1" t="s">
        <v>51</v>
      </c>
    </row>
    <row r="11" spans="21:23" x14ac:dyDescent="0.2">
      <c r="W11" s="39" t="s">
        <v>57</v>
      </c>
    </row>
    <row r="12" spans="21:23" x14ac:dyDescent="0.2">
      <c r="W12" s="39" t="s">
        <v>61</v>
      </c>
    </row>
    <row r="13" spans="21:23" x14ac:dyDescent="0.2">
      <c r="U13" s="1"/>
      <c r="W13" s="39" t="s">
        <v>67</v>
      </c>
    </row>
    <row r="14" spans="21:23" x14ac:dyDescent="0.2">
      <c r="U14" s="1"/>
      <c r="W14" s="39" t="s">
        <v>63</v>
      </c>
    </row>
    <row r="15" spans="21:23" x14ac:dyDescent="0.2">
      <c r="W15" s="39" t="s">
        <v>46</v>
      </c>
    </row>
    <row r="16" spans="21:23" x14ac:dyDescent="0.2">
      <c r="W16" s="39" t="s">
        <v>66</v>
      </c>
    </row>
    <row r="17" spans="21:23" x14ac:dyDescent="0.2">
      <c r="W17" s="39" t="s">
        <v>77</v>
      </c>
    </row>
    <row r="18" spans="21:23" x14ac:dyDescent="0.2">
      <c r="U18" s="1"/>
      <c r="W18" s="1" t="s">
        <v>60</v>
      </c>
    </row>
    <row r="19" spans="21:23" x14ac:dyDescent="0.2">
      <c r="U19" s="1"/>
      <c r="W19" s="39" t="s">
        <v>49</v>
      </c>
    </row>
    <row r="20" spans="21:23" x14ac:dyDescent="0.2">
      <c r="U20" s="1"/>
      <c r="W20" s="39" t="s">
        <v>65</v>
      </c>
    </row>
    <row r="21" spans="21:23" x14ac:dyDescent="0.2">
      <c r="U21" s="1"/>
      <c r="W21" s="39" t="s">
        <v>75</v>
      </c>
    </row>
    <row r="22" spans="21:23" x14ac:dyDescent="0.2">
      <c r="W22" s="1" t="s">
        <v>53</v>
      </c>
    </row>
    <row r="23" spans="21:23" x14ac:dyDescent="0.2">
      <c r="W23" s="1" t="s">
        <v>31</v>
      </c>
    </row>
    <row r="24" spans="21:23" x14ac:dyDescent="0.2">
      <c r="U24" s="1"/>
      <c r="W24" s="39" t="s">
        <v>52</v>
      </c>
    </row>
    <row r="25" spans="21:23" x14ac:dyDescent="0.2">
      <c r="W25" s="1" t="s">
        <v>54</v>
      </c>
    </row>
    <row r="26" spans="21:23" x14ac:dyDescent="0.2">
      <c r="W26" s="39" t="s">
        <v>55</v>
      </c>
    </row>
    <row r="27" spans="21:23" x14ac:dyDescent="0.2">
      <c r="W27" s="1" t="s">
        <v>71</v>
      </c>
    </row>
    <row r="28" spans="21:23" x14ac:dyDescent="0.2">
      <c r="W28" s="1" t="s">
        <v>30</v>
      </c>
    </row>
    <row r="29" spans="21:23" x14ac:dyDescent="0.2">
      <c r="W29" s="1" t="s">
        <v>70</v>
      </c>
    </row>
    <row r="30" spans="21:23" x14ac:dyDescent="0.2">
      <c r="W30" s="39" t="s">
        <v>68</v>
      </c>
    </row>
    <row r="31" spans="21:23" x14ac:dyDescent="0.2">
      <c r="W31" s="39" t="s">
        <v>62</v>
      </c>
    </row>
    <row r="32" spans="21:23" x14ac:dyDescent="0.2"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45717</v>
      </c>
    </row>
    <row r="36" spans="1:29" x14ac:dyDescent="0.2">
      <c r="X36" s="1"/>
    </row>
    <row r="37" spans="1:29" x14ac:dyDescent="0.2">
      <c r="A37" s="106" t="s">
        <v>24</v>
      </c>
      <c r="B37" s="182" t="str">
        <f>February!B37:C37</f>
        <v>Include your name in July</v>
      </c>
      <c r="C37" s="183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6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60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3">
        <v>1</v>
      </c>
      <c r="B40" s="4">
        <f t="shared" ref="B40:B70" si="0">+C40</f>
        <v>45718</v>
      </c>
      <c r="C40" s="5">
        <f>February!C68+1</f>
        <v>45718</v>
      </c>
      <c r="D40" s="110"/>
      <c r="E40" s="111"/>
      <c r="F40" s="111"/>
      <c r="G40" s="140"/>
      <c r="H40" s="141"/>
      <c r="I40" s="142"/>
      <c r="J40" s="162"/>
      <c r="K40" s="35"/>
      <c r="L40" s="6">
        <f>SUM(D40:G40)+SUM(N40:S40)+I40</f>
        <v>0</v>
      </c>
      <c r="M40" s="7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6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T40" s="39">
        <f>IF(L40&gt;0,1,0)</f>
        <v>0</v>
      </c>
      <c r="U40" s="90"/>
      <c r="X40" s="1"/>
    </row>
    <row r="41" spans="1:29" x14ac:dyDescent="0.2">
      <c r="A41" s="8">
        <v>2</v>
      </c>
      <c r="B41" s="4">
        <f t="shared" si="0"/>
        <v>45719</v>
      </c>
      <c r="C41" s="5">
        <f t="shared" ref="C41:C70" si="2">C40+1</f>
        <v>45719</v>
      </c>
      <c r="D41" s="114"/>
      <c r="E41" s="115"/>
      <c r="F41" s="115"/>
      <c r="G41" s="147"/>
      <c r="H41" s="145"/>
      <c r="I41" s="143"/>
      <c r="J41" s="149"/>
      <c r="K41" s="36"/>
      <c r="L41" s="6">
        <f t="shared" ref="L41:L70" si="3">SUM(D41:G41)+SUM(N41:S41)+I41</f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ref="T41:T70" si="4">IF(L41&gt;0,1,0)</f>
        <v>0</v>
      </c>
      <c r="U41" s="91"/>
      <c r="X41" s="1"/>
    </row>
    <row r="42" spans="1:29" x14ac:dyDescent="0.2">
      <c r="A42" s="8">
        <v>3</v>
      </c>
      <c r="B42" s="4">
        <f t="shared" si="0"/>
        <v>45720</v>
      </c>
      <c r="C42" s="5">
        <f t="shared" si="2"/>
        <v>45720</v>
      </c>
      <c r="D42" s="114"/>
      <c r="E42" s="115"/>
      <c r="F42" s="115"/>
      <c r="G42" s="147"/>
      <c r="H42" s="145"/>
      <c r="I42" s="143"/>
      <c r="J42" s="149"/>
      <c r="K42" s="36"/>
      <c r="L42" s="6">
        <f t="shared" si="3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4"/>
        <v>0</v>
      </c>
      <c r="U42" s="91"/>
    </row>
    <row r="43" spans="1:29" x14ac:dyDescent="0.2">
      <c r="A43" s="8">
        <v>4</v>
      </c>
      <c r="B43" s="4">
        <f t="shared" si="0"/>
        <v>45721</v>
      </c>
      <c r="C43" s="5">
        <f t="shared" si="2"/>
        <v>45721</v>
      </c>
      <c r="D43" s="112"/>
      <c r="E43" s="113"/>
      <c r="F43" s="113"/>
      <c r="G43" s="144"/>
      <c r="H43" s="145"/>
      <c r="I43" s="143"/>
      <c r="J43" s="149"/>
      <c r="K43" s="36"/>
      <c r="L43" s="6">
        <f t="shared" si="3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4"/>
        <v>0</v>
      </c>
      <c r="U43" s="91"/>
    </row>
    <row r="44" spans="1:29" x14ac:dyDescent="0.2">
      <c r="A44" s="8">
        <v>5</v>
      </c>
      <c r="B44" s="4">
        <f t="shared" si="0"/>
        <v>45722</v>
      </c>
      <c r="C44" s="5">
        <f t="shared" si="2"/>
        <v>45722</v>
      </c>
      <c r="D44" s="112"/>
      <c r="E44" s="113"/>
      <c r="F44" s="113"/>
      <c r="G44" s="144"/>
      <c r="H44" s="145"/>
      <c r="I44" s="143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47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4"/>
        <v>0</v>
      </c>
      <c r="U44" s="91"/>
    </row>
    <row r="45" spans="1:29" x14ac:dyDescent="0.2">
      <c r="A45" s="8">
        <v>6</v>
      </c>
      <c r="B45" s="4">
        <f t="shared" si="0"/>
        <v>45723</v>
      </c>
      <c r="C45" s="5">
        <f t="shared" si="2"/>
        <v>45723</v>
      </c>
      <c r="D45" s="112"/>
      <c r="E45" s="113"/>
      <c r="F45" s="113"/>
      <c r="G45" s="144"/>
      <c r="H45" s="145"/>
      <c r="I45" s="143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4"/>
        <v>0</v>
      </c>
      <c r="U45" s="91"/>
      <c r="X45" s="1"/>
    </row>
    <row r="46" spans="1:29" x14ac:dyDescent="0.2">
      <c r="A46" s="8">
        <v>7</v>
      </c>
      <c r="B46" s="4">
        <f t="shared" si="0"/>
        <v>45724</v>
      </c>
      <c r="C46" s="5">
        <f t="shared" si="2"/>
        <v>45724</v>
      </c>
      <c r="D46" s="110"/>
      <c r="E46" s="111"/>
      <c r="F46" s="111"/>
      <c r="G46" s="140"/>
      <c r="H46" s="141"/>
      <c r="I46" s="142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4"/>
        <v>0</v>
      </c>
      <c r="U46" s="91"/>
      <c r="X46" s="1"/>
    </row>
    <row r="47" spans="1:29" x14ac:dyDescent="0.2">
      <c r="A47" s="8">
        <v>8</v>
      </c>
      <c r="B47" s="4">
        <f t="shared" si="0"/>
        <v>45725</v>
      </c>
      <c r="C47" s="5">
        <f t="shared" si="2"/>
        <v>45725</v>
      </c>
      <c r="D47" s="110"/>
      <c r="E47" s="111"/>
      <c r="F47" s="111"/>
      <c r="G47" s="140"/>
      <c r="H47" s="141"/>
      <c r="I47" s="142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4"/>
        <v>0</v>
      </c>
      <c r="U47" s="91"/>
    </row>
    <row r="48" spans="1:29" x14ac:dyDescent="0.2">
      <c r="A48" s="8">
        <v>9</v>
      </c>
      <c r="B48" s="4">
        <f t="shared" si="0"/>
        <v>45726</v>
      </c>
      <c r="C48" s="5">
        <f t="shared" si="2"/>
        <v>45726</v>
      </c>
      <c r="D48" s="114"/>
      <c r="E48" s="115"/>
      <c r="F48" s="115"/>
      <c r="G48" s="147"/>
      <c r="H48" s="145"/>
      <c r="I48" s="143"/>
      <c r="J48" s="149"/>
      <c r="K48" s="36"/>
      <c r="L48" s="6">
        <f t="shared" si="3"/>
        <v>0</v>
      </c>
      <c r="M48" s="11">
        <f>IF(L48&gt;0,IF(L48=7,"Good",err),0)</f>
        <v>0</v>
      </c>
      <c r="N48" s="66">
        <f t="shared" ref="N48:N62" si="6">IF($D48=N$38,7,0)+IF($E48=N$38,7,0)+IF($F48=N$38,7,0)+IF($G48=N$38,7,0)</f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4"/>
        <v>0</v>
      </c>
      <c r="U48" s="91"/>
      <c r="V48" s="29"/>
    </row>
    <row r="49" spans="1:24" x14ac:dyDescent="0.2">
      <c r="A49" s="8">
        <v>10</v>
      </c>
      <c r="B49" s="4">
        <f t="shared" si="0"/>
        <v>45727</v>
      </c>
      <c r="C49" s="5">
        <f t="shared" si="2"/>
        <v>45727</v>
      </c>
      <c r="D49" s="114"/>
      <c r="E49" s="115"/>
      <c r="F49" s="115"/>
      <c r="G49" s="147"/>
      <c r="H49" s="145"/>
      <c r="I49" s="143"/>
      <c r="J49" s="149"/>
      <c r="K49" s="36"/>
      <c r="L49" s="6">
        <f t="shared" si="3"/>
        <v>0</v>
      </c>
      <c r="M49" s="11">
        <f>IF(L49&gt;0,IF(L49=7,"Good",err),0)</f>
        <v>0</v>
      </c>
      <c r="N49" s="66">
        <f t="shared" si="6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4"/>
        <v>0</v>
      </c>
      <c r="U49" s="91"/>
      <c r="V49" s="29"/>
      <c r="X49" s="1"/>
    </row>
    <row r="50" spans="1:24" x14ac:dyDescent="0.2">
      <c r="A50" s="8">
        <v>11</v>
      </c>
      <c r="B50" s="4">
        <f t="shared" si="0"/>
        <v>45728</v>
      </c>
      <c r="C50" s="5">
        <f t="shared" si="2"/>
        <v>45728</v>
      </c>
      <c r="D50" s="112"/>
      <c r="E50" s="113"/>
      <c r="F50" s="113"/>
      <c r="G50" s="144"/>
      <c r="H50" s="145"/>
      <c r="I50" s="143"/>
      <c r="J50" s="149"/>
      <c r="K50" s="36"/>
      <c r="L50" s="6">
        <f t="shared" si="3"/>
        <v>0</v>
      </c>
      <c r="M50" s="11">
        <f>IF(L50&gt;0,IF(L50=7,"Good",err),0)</f>
        <v>0</v>
      </c>
      <c r="N50" s="66">
        <f t="shared" si="6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4"/>
        <v>0</v>
      </c>
      <c r="U50" s="91"/>
      <c r="V50" s="29"/>
      <c r="X50" s="1"/>
    </row>
    <row r="51" spans="1:24" x14ac:dyDescent="0.2">
      <c r="A51" s="8">
        <v>12</v>
      </c>
      <c r="B51" s="4">
        <f t="shared" si="0"/>
        <v>45729</v>
      </c>
      <c r="C51" s="5">
        <f t="shared" si="2"/>
        <v>45729</v>
      </c>
      <c r="D51" s="112"/>
      <c r="E51" s="113"/>
      <c r="F51" s="113"/>
      <c r="G51" s="144"/>
      <c r="H51" s="145"/>
      <c r="I51" s="143"/>
      <c r="J51" s="149"/>
      <c r="K51" s="36"/>
      <c r="L51" s="6">
        <f t="shared" si="3"/>
        <v>0</v>
      </c>
      <c r="M51" s="11">
        <f>IF(L51&gt;0,IF(L51=7,"Good",err),0)</f>
        <v>0</v>
      </c>
      <c r="N51" s="66">
        <f t="shared" si="6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4"/>
        <v>0</v>
      </c>
      <c r="U51" s="91"/>
      <c r="V51" s="29"/>
      <c r="X51" s="1"/>
    </row>
    <row r="52" spans="1:24" x14ac:dyDescent="0.2">
      <c r="A52" s="8">
        <v>13</v>
      </c>
      <c r="B52" s="4">
        <f t="shared" si="0"/>
        <v>45730</v>
      </c>
      <c r="C52" s="5">
        <f t="shared" si="2"/>
        <v>45730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3"/>
        <v>0</v>
      </c>
      <c r="M52" s="11">
        <f>IF(L52&gt;0,IF(L52=7,"Good",err),0)</f>
        <v>0</v>
      </c>
      <c r="N52" s="66">
        <f t="shared" si="6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4"/>
        <v>0</v>
      </c>
      <c r="U52" s="91"/>
      <c r="V52" s="29"/>
    </row>
    <row r="53" spans="1:24" x14ac:dyDescent="0.2">
      <c r="A53" s="8">
        <v>14</v>
      </c>
      <c r="B53" s="4">
        <f t="shared" si="0"/>
        <v>45731</v>
      </c>
      <c r="C53" s="5">
        <f t="shared" si="2"/>
        <v>45731</v>
      </c>
      <c r="D53" s="110"/>
      <c r="E53" s="111"/>
      <c r="F53" s="111"/>
      <c r="G53" s="140"/>
      <c r="H53" s="141"/>
      <c r="I53" s="142"/>
      <c r="J53" s="149"/>
      <c r="K53" s="36"/>
      <c r="L53" s="6">
        <f t="shared" si="3"/>
        <v>0</v>
      </c>
      <c r="M53" s="11">
        <f>IF(L53&gt;0,IF(L53=7,"Good",err),0)</f>
        <v>0</v>
      </c>
      <c r="N53" s="66">
        <f t="shared" si="6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4"/>
        <v>0</v>
      </c>
      <c r="U53" s="91"/>
      <c r="V53" s="29"/>
    </row>
    <row r="54" spans="1:24" x14ac:dyDescent="0.2">
      <c r="A54" s="8">
        <v>15</v>
      </c>
      <c r="B54" s="4">
        <f t="shared" si="0"/>
        <v>45732</v>
      </c>
      <c r="C54" s="5">
        <f t="shared" si="2"/>
        <v>45732</v>
      </c>
      <c r="D54" s="110"/>
      <c r="E54" s="111"/>
      <c r="F54" s="111"/>
      <c r="G54" s="140"/>
      <c r="H54" s="141"/>
      <c r="I54" s="142"/>
      <c r="J54" s="149"/>
      <c r="K54" s="36"/>
      <c r="L54" s="6">
        <f t="shared" si="3"/>
        <v>0</v>
      </c>
      <c r="M54" s="11">
        <f>IF(L54&gt;0,IF(L54=7,"Good",err),0)</f>
        <v>0</v>
      </c>
      <c r="N54" s="66">
        <f t="shared" si="6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4"/>
        <v>0</v>
      </c>
      <c r="U54" s="91"/>
      <c r="V54" s="29"/>
      <c r="X54" s="1"/>
    </row>
    <row r="55" spans="1:24" x14ac:dyDescent="0.2">
      <c r="A55" s="8">
        <v>16</v>
      </c>
      <c r="B55" s="4">
        <f t="shared" si="0"/>
        <v>45733</v>
      </c>
      <c r="C55" s="5">
        <f t="shared" si="2"/>
        <v>45733</v>
      </c>
      <c r="D55" s="114"/>
      <c r="E55" s="115"/>
      <c r="F55" s="115"/>
      <c r="G55" s="147"/>
      <c r="H55" s="145"/>
      <c r="I55" s="143"/>
      <c r="J55" s="149"/>
      <c r="K55" s="36"/>
      <c r="L55" s="6">
        <f t="shared" si="3"/>
        <v>0</v>
      </c>
      <c r="M55" s="11">
        <f>IF(L55&gt;0,IF(L55=7,"Good",err),0)</f>
        <v>0</v>
      </c>
      <c r="N55" s="66">
        <f t="shared" si="6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4"/>
        <v>0</v>
      </c>
      <c r="U55" s="91"/>
      <c r="V55" s="29"/>
    </row>
    <row r="56" spans="1:24" x14ac:dyDescent="0.2">
      <c r="A56" s="8">
        <v>17</v>
      </c>
      <c r="B56" s="4">
        <f t="shared" si="0"/>
        <v>45734</v>
      </c>
      <c r="C56" s="5">
        <f t="shared" si="2"/>
        <v>45734</v>
      </c>
      <c r="D56" s="114"/>
      <c r="E56" s="115"/>
      <c r="F56" s="115"/>
      <c r="G56" s="147"/>
      <c r="H56" s="145"/>
      <c r="I56" s="143"/>
      <c r="J56" s="149"/>
      <c r="K56" s="36"/>
      <c r="L56" s="6">
        <f t="shared" si="3"/>
        <v>0</v>
      </c>
      <c r="M56" s="11">
        <f>IF(L56&gt;0,IF(L56=7,"Good",err),0)</f>
        <v>0</v>
      </c>
      <c r="N56" s="66">
        <f t="shared" si="6"/>
        <v>0</v>
      </c>
      <c r="O56" s="66">
        <f t="shared" si="1"/>
        <v>0</v>
      </c>
      <c r="P56" s="66">
        <f t="shared" si="1"/>
        <v>0</v>
      </c>
      <c r="Q56" s="66">
        <f t="shared" si="1"/>
        <v>0</v>
      </c>
      <c r="R56" s="66">
        <f t="shared" si="1"/>
        <v>0</v>
      </c>
      <c r="S56" s="10"/>
      <c r="T56" s="39">
        <f t="shared" si="4"/>
        <v>0</v>
      </c>
      <c r="U56" s="91"/>
      <c r="V56" s="28"/>
    </row>
    <row r="57" spans="1:24" x14ac:dyDescent="0.2">
      <c r="A57" s="8">
        <v>18</v>
      </c>
      <c r="B57" s="4">
        <f t="shared" si="0"/>
        <v>45735</v>
      </c>
      <c r="C57" s="5">
        <f t="shared" si="2"/>
        <v>45735</v>
      </c>
      <c r="D57" s="112"/>
      <c r="E57" s="113"/>
      <c r="F57" s="113"/>
      <c r="G57" s="144"/>
      <c r="H57" s="145"/>
      <c r="I57" s="143"/>
      <c r="J57" s="149"/>
      <c r="K57" s="36"/>
      <c r="L57" s="6">
        <f t="shared" si="3"/>
        <v>0</v>
      </c>
      <c r="M57" s="11">
        <f>IF(L57&gt;0,IF(L57=7,"Good",err),0)</f>
        <v>0</v>
      </c>
      <c r="N57" s="66">
        <f t="shared" si="6"/>
        <v>0</v>
      </c>
      <c r="O57" s="66">
        <f t="shared" ref="O57:R62" si="7">IF($D57=O$38,7,0)+IF($E57=O$38,7,0)+IF($F57=O$38,7,0)+IF($G57=O$38,7,0)</f>
        <v>0</v>
      </c>
      <c r="P57" s="66">
        <f t="shared" si="7"/>
        <v>0</v>
      </c>
      <c r="Q57" s="66">
        <f t="shared" si="7"/>
        <v>0</v>
      </c>
      <c r="R57" s="66">
        <f t="shared" si="7"/>
        <v>0</v>
      </c>
      <c r="S57" s="10"/>
      <c r="T57" s="39">
        <f t="shared" si="4"/>
        <v>0</v>
      </c>
      <c r="U57" s="91"/>
      <c r="V57" s="28"/>
    </row>
    <row r="58" spans="1:24" x14ac:dyDescent="0.2">
      <c r="A58" s="8">
        <v>19</v>
      </c>
      <c r="B58" s="4">
        <f t="shared" si="0"/>
        <v>45736</v>
      </c>
      <c r="C58" s="5">
        <f t="shared" si="2"/>
        <v>45736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3"/>
        <v>0</v>
      </c>
      <c r="M58" s="11">
        <f>IF(L58&gt;0,IF(L58=7,"Good",err),0)</f>
        <v>0</v>
      </c>
      <c r="N58" s="66">
        <f t="shared" si="6"/>
        <v>0</v>
      </c>
      <c r="O58" s="66">
        <f t="shared" si="7"/>
        <v>0</v>
      </c>
      <c r="P58" s="66">
        <f t="shared" si="7"/>
        <v>0</v>
      </c>
      <c r="Q58" s="66">
        <f t="shared" si="7"/>
        <v>0</v>
      </c>
      <c r="R58" s="66">
        <f t="shared" si="7"/>
        <v>0</v>
      </c>
      <c r="S58" s="10"/>
      <c r="T58" s="39">
        <f t="shared" si="4"/>
        <v>0</v>
      </c>
      <c r="U58" s="91"/>
      <c r="V58" s="28"/>
    </row>
    <row r="59" spans="1:24" x14ac:dyDescent="0.2">
      <c r="A59" s="8">
        <v>20</v>
      </c>
      <c r="B59" s="4">
        <f t="shared" si="0"/>
        <v>45737</v>
      </c>
      <c r="C59" s="5">
        <f t="shared" si="2"/>
        <v>45737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3"/>
        <v>0</v>
      </c>
      <c r="M59" s="11">
        <f>IF(L59&gt;0,IF(L59=7,"Good",err),0)</f>
        <v>0</v>
      </c>
      <c r="N59" s="66">
        <f t="shared" si="6"/>
        <v>0</v>
      </c>
      <c r="O59" s="66">
        <f t="shared" si="7"/>
        <v>0</v>
      </c>
      <c r="P59" s="66">
        <f t="shared" si="7"/>
        <v>0</v>
      </c>
      <c r="Q59" s="66">
        <f t="shared" si="7"/>
        <v>0</v>
      </c>
      <c r="R59" s="66">
        <f t="shared" si="7"/>
        <v>0</v>
      </c>
      <c r="S59" s="10"/>
      <c r="T59" s="39">
        <f t="shared" si="4"/>
        <v>0</v>
      </c>
      <c r="U59" s="91"/>
    </row>
    <row r="60" spans="1:24" x14ac:dyDescent="0.2">
      <c r="A60" s="8">
        <v>21</v>
      </c>
      <c r="B60" s="4">
        <f t="shared" si="0"/>
        <v>45738</v>
      </c>
      <c r="C60" s="5">
        <f t="shared" si="2"/>
        <v>45738</v>
      </c>
      <c r="D60" s="110"/>
      <c r="E60" s="111"/>
      <c r="F60" s="111"/>
      <c r="G60" s="140"/>
      <c r="H60" s="141"/>
      <c r="I60" s="142"/>
      <c r="J60" s="149"/>
      <c r="K60" s="36"/>
      <c r="L60" s="6">
        <f t="shared" si="3"/>
        <v>0</v>
      </c>
      <c r="M60" s="11">
        <f>IF(L60&gt;0,IF(L60=7,"Good",err),0)</f>
        <v>0</v>
      </c>
      <c r="N60" s="66">
        <f t="shared" si="6"/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4"/>
        <v>0</v>
      </c>
      <c r="U60" s="91"/>
    </row>
    <row r="61" spans="1:24" x14ac:dyDescent="0.2">
      <c r="A61" s="8">
        <v>22</v>
      </c>
      <c r="B61" s="4">
        <f t="shared" si="0"/>
        <v>45739</v>
      </c>
      <c r="C61" s="5">
        <f t="shared" si="2"/>
        <v>45739</v>
      </c>
      <c r="D61" s="110"/>
      <c r="E61" s="111"/>
      <c r="F61" s="111"/>
      <c r="G61" s="140"/>
      <c r="H61" s="141"/>
      <c r="I61" s="142"/>
      <c r="J61" s="149"/>
      <c r="K61" s="36"/>
      <c r="L61" s="6">
        <f t="shared" si="3"/>
        <v>0</v>
      </c>
      <c r="M61" s="11">
        <f>IF(L61&gt;0,IF(L61=7,"Good",err),0)</f>
        <v>0</v>
      </c>
      <c r="N61" s="66">
        <f t="shared" si="6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4"/>
        <v>0</v>
      </c>
      <c r="U61" s="91"/>
    </row>
    <row r="62" spans="1:24" x14ac:dyDescent="0.2">
      <c r="A62" s="8">
        <v>23</v>
      </c>
      <c r="B62" s="4">
        <f t="shared" si="0"/>
        <v>45740</v>
      </c>
      <c r="C62" s="5">
        <f t="shared" si="2"/>
        <v>45740</v>
      </c>
      <c r="D62" s="114"/>
      <c r="E62" s="115"/>
      <c r="F62" s="115"/>
      <c r="G62" s="147"/>
      <c r="H62" s="145"/>
      <c r="I62" s="143"/>
      <c r="J62" s="149"/>
      <c r="K62" s="36"/>
      <c r="L62" s="6">
        <f t="shared" si="3"/>
        <v>0</v>
      </c>
      <c r="M62" s="11">
        <f>IF(L62&gt;0,IF(L62=7,"Good",err),0)</f>
        <v>0</v>
      </c>
      <c r="N62" s="66">
        <f t="shared" si="6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4"/>
        <v>0</v>
      </c>
      <c r="U62" s="91"/>
    </row>
    <row r="63" spans="1:24" x14ac:dyDescent="0.2">
      <c r="A63" s="8">
        <v>24</v>
      </c>
      <c r="B63" s="4">
        <f t="shared" si="0"/>
        <v>45741</v>
      </c>
      <c r="C63" s="5">
        <f t="shared" si="2"/>
        <v>45741</v>
      </c>
      <c r="D63" s="114"/>
      <c r="E63" s="115"/>
      <c r="F63" s="115"/>
      <c r="G63" s="147"/>
      <c r="H63" s="145"/>
      <c r="I63" s="143"/>
      <c r="J63" s="149"/>
      <c r="K63" s="36"/>
      <c r="L63" s="6">
        <f t="shared" si="3"/>
        <v>0</v>
      </c>
      <c r="M63" s="11">
        <f>IF(L63&gt;0,IF(L63=7,"Good",err),0)</f>
        <v>0</v>
      </c>
      <c r="N63" s="66">
        <f t="shared" ref="N63:R69" si="8">IF($D63=N$38,7,0)+IF($E63=N$38,7,0)+IF($F63=N$38,7,0)+IF($G63=N$38,7,0)</f>
        <v>0</v>
      </c>
      <c r="O63" s="66">
        <f t="shared" si="8"/>
        <v>0</v>
      </c>
      <c r="P63" s="66">
        <f t="shared" si="8"/>
        <v>0</v>
      </c>
      <c r="Q63" s="66">
        <f t="shared" si="8"/>
        <v>0</v>
      </c>
      <c r="R63" s="66">
        <f t="shared" si="8"/>
        <v>0</v>
      </c>
      <c r="S63" s="10"/>
      <c r="T63" s="39">
        <f t="shared" si="4"/>
        <v>0</v>
      </c>
      <c r="U63" s="91"/>
    </row>
    <row r="64" spans="1:24" x14ac:dyDescent="0.2">
      <c r="A64" s="8">
        <v>25</v>
      </c>
      <c r="B64" s="4">
        <f t="shared" si="0"/>
        <v>45742</v>
      </c>
      <c r="C64" s="5">
        <f t="shared" si="2"/>
        <v>45742</v>
      </c>
      <c r="D64" s="112"/>
      <c r="E64" s="113"/>
      <c r="F64" s="113"/>
      <c r="G64" s="144"/>
      <c r="H64" s="145"/>
      <c r="I64" s="143"/>
      <c r="J64" s="149"/>
      <c r="K64" s="36"/>
      <c r="L64" s="6">
        <f t="shared" si="3"/>
        <v>0</v>
      </c>
      <c r="M64" s="11">
        <f>IF(L64&gt;0,IF(L64=7,"Good",err),0)</f>
        <v>0</v>
      </c>
      <c r="N64" s="66">
        <f t="shared" si="8"/>
        <v>0</v>
      </c>
      <c r="O64" s="66">
        <f t="shared" si="8"/>
        <v>0</v>
      </c>
      <c r="P64" s="66">
        <f t="shared" si="8"/>
        <v>0</v>
      </c>
      <c r="Q64" s="66">
        <f t="shared" si="8"/>
        <v>0</v>
      </c>
      <c r="R64" s="66">
        <f t="shared" si="8"/>
        <v>0</v>
      </c>
      <c r="S64" s="10"/>
      <c r="T64" s="39">
        <f t="shared" si="4"/>
        <v>0</v>
      </c>
      <c r="U64" s="91"/>
    </row>
    <row r="65" spans="1:21" x14ac:dyDescent="0.2">
      <c r="A65" s="8">
        <v>26</v>
      </c>
      <c r="B65" s="4">
        <f t="shared" si="0"/>
        <v>45743</v>
      </c>
      <c r="C65" s="5">
        <f t="shared" si="2"/>
        <v>45743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3"/>
        <v>0</v>
      </c>
      <c r="M65" s="11">
        <f>IF(L65&gt;0,IF(L65=7,"Good",err),0)</f>
        <v>0</v>
      </c>
      <c r="N65" s="66">
        <f t="shared" si="8"/>
        <v>0</v>
      </c>
      <c r="O65" s="66">
        <f t="shared" si="8"/>
        <v>0</v>
      </c>
      <c r="P65" s="66">
        <f t="shared" si="8"/>
        <v>0</v>
      </c>
      <c r="Q65" s="66">
        <f t="shared" si="8"/>
        <v>0</v>
      </c>
      <c r="R65" s="66">
        <f t="shared" si="8"/>
        <v>0</v>
      </c>
      <c r="S65" s="10"/>
      <c r="T65" s="39">
        <f t="shared" si="4"/>
        <v>0</v>
      </c>
      <c r="U65" s="91"/>
    </row>
    <row r="66" spans="1:21" x14ac:dyDescent="0.2">
      <c r="A66" s="8">
        <v>27</v>
      </c>
      <c r="B66" s="4">
        <f t="shared" si="0"/>
        <v>45744</v>
      </c>
      <c r="C66" s="5">
        <f t="shared" si="2"/>
        <v>45744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3"/>
        <v>0</v>
      </c>
      <c r="M66" s="11">
        <f>IF(L66&gt;0,IF(L66=7,"Good",err),0)</f>
        <v>0</v>
      </c>
      <c r="N66" s="66">
        <f t="shared" si="8"/>
        <v>0</v>
      </c>
      <c r="O66" s="66">
        <f t="shared" si="8"/>
        <v>0</v>
      </c>
      <c r="P66" s="66">
        <f t="shared" si="8"/>
        <v>0</v>
      </c>
      <c r="Q66" s="66">
        <f t="shared" si="8"/>
        <v>0</v>
      </c>
      <c r="R66" s="66">
        <f t="shared" si="8"/>
        <v>0</v>
      </c>
      <c r="S66" s="10"/>
      <c r="T66" s="39">
        <f t="shared" si="4"/>
        <v>0</v>
      </c>
      <c r="U66" s="91"/>
    </row>
    <row r="67" spans="1:21" x14ac:dyDescent="0.2">
      <c r="A67" s="8">
        <v>28</v>
      </c>
      <c r="B67" s="4">
        <f t="shared" si="0"/>
        <v>45745</v>
      </c>
      <c r="C67" s="5">
        <f t="shared" si="2"/>
        <v>45745</v>
      </c>
      <c r="D67" s="110"/>
      <c r="E67" s="111"/>
      <c r="F67" s="111"/>
      <c r="G67" s="140"/>
      <c r="H67" s="141"/>
      <c r="I67" s="142"/>
      <c r="J67" s="149"/>
      <c r="K67" s="36"/>
      <c r="L67" s="6">
        <f t="shared" si="3"/>
        <v>0</v>
      </c>
      <c r="M67" s="11">
        <f>IF(L67&gt;0,IF(L67=7,"Good",err),0)</f>
        <v>0</v>
      </c>
      <c r="N67" s="66">
        <f t="shared" si="8"/>
        <v>0</v>
      </c>
      <c r="O67" s="66">
        <f t="shared" si="8"/>
        <v>0</v>
      </c>
      <c r="P67" s="66">
        <f t="shared" si="8"/>
        <v>0</v>
      </c>
      <c r="Q67" s="66">
        <f t="shared" si="8"/>
        <v>0</v>
      </c>
      <c r="R67" s="66">
        <f t="shared" si="8"/>
        <v>0</v>
      </c>
      <c r="S67" s="10"/>
      <c r="T67" s="39">
        <f t="shared" si="4"/>
        <v>0</v>
      </c>
      <c r="U67" s="91"/>
    </row>
    <row r="68" spans="1:21" x14ac:dyDescent="0.2">
      <c r="A68" s="8">
        <v>29</v>
      </c>
      <c r="B68" s="4">
        <f t="shared" si="0"/>
        <v>45746</v>
      </c>
      <c r="C68" s="5">
        <f t="shared" si="2"/>
        <v>45746</v>
      </c>
      <c r="D68" s="110"/>
      <c r="E68" s="111"/>
      <c r="F68" s="111"/>
      <c r="G68" s="140"/>
      <c r="H68" s="141"/>
      <c r="I68" s="142"/>
      <c r="J68" s="149"/>
      <c r="K68" s="36"/>
      <c r="L68" s="6">
        <f t="shared" si="3"/>
        <v>0</v>
      </c>
      <c r="M68" s="11">
        <f>IF(L68&gt;0,IF(L68=7,"Good",err),0)</f>
        <v>0</v>
      </c>
      <c r="N68" s="66">
        <f t="shared" si="8"/>
        <v>0</v>
      </c>
      <c r="O68" s="66">
        <f t="shared" si="8"/>
        <v>0</v>
      </c>
      <c r="P68" s="66">
        <f t="shared" si="8"/>
        <v>0</v>
      </c>
      <c r="Q68" s="66">
        <f t="shared" si="8"/>
        <v>0</v>
      </c>
      <c r="R68" s="66">
        <f t="shared" si="8"/>
        <v>0</v>
      </c>
      <c r="S68" s="10"/>
      <c r="T68" s="39">
        <f t="shared" si="4"/>
        <v>0</v>
      </c>
      <c r="U68" s="91"/>
    </row>
    <row r="69" spans="1:21" x14ac:dyDescent="0.2">
      <c r="A69" s="8">
        <v>30</v>
      </c>
      <c r="B69" s="4">
        <f t="shared" si="0"/>
        <v>45747</v>
      </c>
      <c r="C69" s="5">
        <f t="shared" si="2"/>
        <v>45747</v>
      </c>
      <c r="D69" s="114"/>
      <c r="E69" s="115"/>
      <c r="F69" s="115"/>
      <c r="G69" s="147"/>
      <c r="H69" s="145"/>
      <c r="I69" s="143"/>
      <c r="J69" s="149"/>
      <c r="K69" s="36"/>
      <c r="L69" s="6">
        <f t="shared" si="3"/>
        <v>0</v>
      </c>
      <c r="M69" s="11">
        <f>IF(L69&gt;0,IF(L69=7,"Good",err),0)</f>
        <v>0</v>
      </c>
      <c r="N69" s="66">
        <f t="shared" si="8"/>
        <v>0</v>
      </c>
      <c r="O69" s="66">
        <f t="shared" si="8"/>
        <v>0</v>
      </c>
      <c r="P69" s="66">
        <f t="shared" si="8"/>
        <v>0</v>
      </c>
      <c r="Q69" s="66">
        <f t="shared" si="8"/>
        <v>0</v>
      </c>
      <c r="R69" s="66">
        <f t="shared" si="8"/>
        <v>0</v>
      </c>
      <c r="S69" s="10"/>
      <c r="T69" s="39">
        <f t="shared" si="4"/>
        <v>0</v>
      </c>
      <c r="U69" s="91"/>
    </row>
    <row r="70" spans="1:21" x14ac:dyDescent="0.2">
      <c r="A70" s="8">
        <v>31</v>
      </c>
      <c r="B70" s="4">
        <f t="shared" si="0"/>
        <v>45748</v>
      </c>
      <c r="C70" s="5">
        <f t="shared" si="2"/>
        <v>45748</v>
      </c>
      <c r="D70" s="114"/>
      <c r="E70" s="115"/>
      <c r="F70" s="115"/>
      <c r="G70" s="147"/>
      <c r="H70" s="145"/>
      <c r="I70" s="143"/>
      <c r="J70" s="149"/>
      <c r="K70" s="36"/>
      <c r="L70" s="6">
        <f t="shared" si="3"/>
        <v>0</v>
      </c>
      <c r="M70" s="11">
        <f>IF(L70&gt;0,IF(L70=7,"Good",err),0)</f>
        <v>0</v>
      </c>
      <c r="N70" s="12"/>
      <c r="O70" s="12"/>
      <c r="P70" s="12"/>
      <c r="Q70" s="12"/>
      <c r="R70" s="12"/>
      <c r="S70" s="13"/>
      <c r="T70" s="39">
        <f t="shared" si="4"/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L71" si="9">SUM(D40:D70)</f>
        <v>0</v>
      </c>
      <c r="E71" s="16">
        <f t="shared" si="9"/>
        <v>0</v>
      </c>
      <c r="F71" s="16">
        <f t="shared" si="9"/>
        <v>0</v>
      </c>
      <c r="G71" s="17">
        <f t="shared" si="9"/>
        <v>0</v>
      </c>
      <c r="H71" s="56">
        <f t="shared" si="9"/>
        <v>0</v>
      </c>
      <c r="I71" s="38">
        <f t="shared" si="9"/>
        <v>0</v>
      </c>
      <c r="J71" s="38">
        <f t="shared" si="9"/>
        <v>0</v>
      </c>
      <c r="K71" s="38">
        <f t="shared" si="9"/>
        <v>0</v>
      </c>
      <c r="L71" s="38">
        <f t="shared" si="9"/>
        <v>0</v>
      </c>
      <c r="M71" s="40"/>
      <c r="N71" s="16">
        <f>SUM(N41:N70)</f>
        <v>0</v>
      </c>
      <c r="O71" s="16">
        <f>SUM(O41:O70)</f>
        <v>0</v>
      </c>
      <c r="P71" s="16">
        <f>SUM(P40:P70)</f>
        <v>0</v>
      </c>
      <c r="Q71" s="16">
        <f>SUM(Q40:Q70)</f>
        <v>0</v>
      </c>
      <c r="R71" s="16">
        <f>SUM(R41:R70)</f>
        <v>0</v>
      </c>
      <c r="S71" s="17">
        <f>SUM(S40:S70)</f>
        <v>0</v>
      </c>
      <c r="T71" s="39">
        <f>SUM(T40:T70)</f>
        <v>0</v>
      </c>
    </row>
    <row r="72" spans="1:21" ht="7.5" customHeight="1" x14ac:dyDescent="0.2">
      <c r="B72" s="15"/>
      <c r="C72" s="15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57"/>
      <c r="I73" s="40"/>
      <c r="J73" s="40"/>
      <c r="K73" s="40"/>
      <c r="L73" s="40"/>
      <c r="M73" s="40"/>
      <c r="N73" s="96"/>
      <c r="O73" s="96"/>
      <c r="P73" s="96"/>
      <c r="Q73" s="96"/>
      <c r="R73" s="96"/>
      <c r="S73" s="23"/>
    </row>
    <row r="74" spans="1:21" ht="37.5" customHeight="1" x14ac:dyDescent="0.2">
      <c r="A74" s="39" t="s">
        <v>5</v>
      </c>
      <c r="B74" s="15"/>
      <c r="C74" s="15"/>
    </row>
    <row r="75" spans="1:21" x14ac:dyDescent="0.2">
      <c r="G75" s="78"/>
      <c r="H75" s="79"/>
      <c r="I75" s="80"/>
      <c r="J75" s="81"/>
      <c r="K75" s="80"/>
    </row>
    <row r="76" spans="1:21" x14ac:dyDescent="0.2">
      <c r="G76" s="85" t="s">
        <v>20</v>
      </c>
      <c r="H76" s="21"/>
      <c r="I76" s="82"/>
      <c r="J76" s="81"/>
      <c r="K76" s="82"/>
    </row>
    <row r="77" spans="1:21" x14ac:dyDescent="0.2">
      <c r="A77" s="27"/>
      <c r="B77" s="27"/>
      <c r="C77" s="27"/>
      <c r="E77" s="27"/>
      <c r="G77" s="86" t="s">
        <v>21</v>
      </c>
      <c r="H77" s="21"/>
      <c r="I77" s="82"/>
      <c r="J77" s="8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8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8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81"/>
      <c r="K80" s="84"/>
      <c r="P80" s="21"/>
      <c r="Q80" s="21"/>
      <c r="R80" s="1"/>
    </row>
    <row r="81" spans="1:19" x14ac:dyDescent="0.2">
      <c r="A81" s="27"/>
      <c r="B81" s="27"/>
      <c r="C81" s="27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D37:G37"/>
    <mergeCell ref="H37:I37"/>
    <mergeCell ref="A71:C71"/>
    <mergeCell ref="A73:C73"/>
    <mergeCell ref="R77:S77"/>
    <mergeCell ref="B37:C37"/>
  </mergeCells>
  <dataValidations count="3">
    <dataValidation type="list" allowBlank="1" showInputMessage="1" showErrorMessage="1" error="Select from the drop down box" promptTitle="Select Department" prompt="Select a department" sqref="D39:F39">
      <formula1>$W$1:$W$20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51" activePane="bottomLeft" state="frozen"/>
      <selection activeCell="Z40" sqref="Z40"/>
      <selection pane="bottomLeft" activeCell="F67" sqref="F67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39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.25" style="39" customWidth="1"/>
    <col min="21" max="21" width="24" style="39" customWidth="1"/>
    <col min="22" max="22" width="1.75" style="39" customWidth="1"/>
    <col min="23" max="16384" width="9" style="39"/>
  </cols>
  <sheetData>
    <row r="1" spans="21:23" x14ac:dyDescent="0.2">
      <c r="U1" s="1"/>
      <c r="W1" s="1" t="s">
        <v>58</v>
      </c>
    </row>
    <row r="2" spans="21:23" x14ac:dyDescent="0.2">
      <c r="U2" s="1"/>
      <c r="W2" s="1" t="s">
        <v>32</v>
      </c>
    </row>
    <row r="3" spans="21:23" x14ac:dyDescent="0.2">
      <c r="U3" s="1"/>
      <c r="W3" s="39" t="s">
        <v>48</v>
      </c>
    </row>
    <row r="4" spans="21:23" x14ac:dyDescent="0.2">
      <c r="U4" s="1"/>
      <c r="W4" s="39" t="s">
        <v>72</v>
      </c>
    </row>
    <row r="5" spans="21:23" x14ac:dyDescent="0.2">
      <c r="U5" s="1"/>
      <c r="W5" s="39" t="s">
        <v>73</v>
      </c>
    </row>
    <row r="6" spans="21:23" x14ac:dyDescent="0.2">
      <c r="U6" s="1"/>
      <c r="W6" s="39" t="s">
        <v>74</v>
      </c>
    </row>
    <row r="7" spans="21:23" x14ac:dyDescent="0.2">
      <c r="U7" s="1"/>
      <c r="W7" s="39" t="s">
        <v>76</v>
      </c>
    </row>
    <row r="8" spans="21:23" x14ac:dyDescent="0.2">
      <c r="U8" s="1"/>
      <c r="W8" s="1" t="s">
        <v>50</v>
      </c>
    </row>
    <row r="9" spans="21:23" x14ac:dyDescent="0.2">
      <c r="U9" s="1"/>
      <c r="W9" s="1" t="s">
        <v>64</v>
      </c>
    </row>
    <row r="10" spans="21:23" x14ac:dyDescent="0.2">
      <c r="W10" s="1" t="s">
        <v>51</v>
      </c>
    </row>
    <row r="11" spans="21:23" x14ac:dyDescent="0.2">
      <c r="W11" s="39" t="s">
        <v>57</v>
      </c>
    </row>
    <row r="12" spans="21:23" x14ac:dyDescent="0.2">
      <c r="W12" s="39" t="s">
        <v>61</v>
      </c>
    </row>
    <row r="13" spans="21:23" x14ac:dyDescent="0.2">
      <c r="U13" s="1"/>
      <c r="W13" s="39" t="s">
        <v>67</v>
      </c>
    </row>
    <row r="14" spans="21:23" x14ac:dyDescent="0.2">
      <c r="U14" s="1"/>
      <c r="W14" s="39" t="s">
        <v>63</v>
      </c>
    </row>
    <row r="15" spans="21:23" x14ac:dyDescent="0.2">
      <c r="W15" s="39" t="s">
        <v>46</v>
      </c>
    </row>
    <row r="16" spans="21:23" x14ac:dyDescent="0.2">
      <c r="W16" s="39" t="s">
        <v>66</v>
      </c>
    </row>
    <row r="17" spans="21:23" x14ac:dyDescent="0.2">
      <c r="W17" s="39" t="s">
        <v>77</v>
      </c>
    </row>
    <row r="18" spans="21:23" x14ac:dyDescent="0.2">
      <c r="U18" s="1"/>
      <c r="W18" s="1" t="s">
        <v>60</v>
      </c>
    </row>
    <row r="19" spans="21:23" x14ac:dyDescent="0.2">
      <c r="U19" s="1"/>
      <c r="W19" s="39" t="s">
        <v>49</v>
      </c>
    </row>
    <row r="20" spans="21:23" x14ac:dyDescent="0.2">
      <c r="U20" s="1"/>
      <c r="W20" s="39" t="s">
        <v>65</v>
      </c>
    </row>
    <row r="21" spans="21:23" x14ac:dyDescent="0.2">
      <c r="U21" s="1"/>
      <c r="W21" s="39" t="s">
        <v>75</v>
      </c>
    </row>
    <row r="22" spans="21:23" x14ac:dyDescent="0.2">
      <c r="W22" s="1" t="s">
        <v>53</v>
      </c>
    </row>
    <row r="23" spans="21:23" x14ac:dyDescent="0.2">
      <c r="W23" s="1" t="s">
        <v>31</v>
      </c>
    </row>
    <row r="24" spans="21:23" x14ac:dyDescent="0.2">
      <c r="U24" s="1"/>
      <c r="W24" s="39" t="s">
        <v>52</v>
      </c>
    </row>
    <row r="25" spans="21:23" x14ac:dyDescent="0.2">
      <c r="W25" s="1" t="s">
        <v>54</v>
      </c>
    </row>
    <row r="26" spans="21:23" x14ac:dyDescent="0.2">
      <c r="W26" s="39" t="s">
        <v>55</v>
      </c>
    </row>
    <row r="27" spans="21:23" x14ac:dyDescent="0.2">
      <c r="W27" s="1" t="s">
        <v>71</v>
      </c>
    </row>
    <row r="28" spans="21:23" x14ac:dyDescent="0.2">
      <c r="W28" s="1" t="s">
        <v>30</v>
      </c>
    </row>
    <row r="29" spans="21:23" x14ac:dyDescent="0.2">
      <c r="W29" s="1" t="s">
        <v>70</v>
      </c>
    </row>
    <row r="30" spans="21:23" x14ac:dyDescent="0.2">
      <c r="W30" s="39" t="s">
        <v>68</v>
      </c>
    </row>
    <row r="31" spans="21:23" x14ac:dyDescent="0.2">
      <c r="W31" s="39" t="s">
        <v>62</v>
      </c>
    </row>
    <row r="32" spans="21:23" x14ac:dyDescent="0.2"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45748</v>
      </c>
    </row>
    <row r="36" spans="1:29" x14ac:dyDescent="0.2">
      <c r="X36" s="1"/>
    </row>
    <row r="37" spans="1:29" x14ac:dyDescent="0.2">
      <c r="A37" s="106" t="s">
        <v>24</v>
      </c>
      <c r="B37" s="182" t="str">
        <f>March!B37:C37</f>
        <v>Include your name in July</v>
      </c>
      <c r="C37" s="183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6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60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3">
        <v>1</v>
      </c>
      <c r="B40" s="4">
        <f>+C40</f>
        <v>45749</v>
      </c>
      <c r="C40" s="5">
        <f>March!C70+1</f>
        <v>45749</v>
      </c>
      <c r="D40" s="163"/>
      <c r="E40" s="164"/>
      <c r="F40" s="164"/>
      <c r="G40" s="165"/>
      <c r="H40" s="158"/>
      <c r="I40" s="159"/>
      <c r="J40" s="162"/>
      <c r="K40" s="35"/>
      <c r="L40" s="6">
        <f>SUM(D40:G40)+SUM(N40:S40)+I40</f>
        <v>0</v>
      </c>
      <c r="M40" s="7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0">IF($D40=O$38,7,0)+IF($E40=O$38,7,0)+IF($F40=O$38,7,0)+IF($G40=O$38,7,0)</f>
        <v>0</v>
      </c>
      <c r="P40" s="66">
        <f t="shared" si="0"/>
        <v>0</v>
      </c>
      <c r="Q40" s="66">
        <f t="shared" si="0"/>
        <v>0</v>
      </c>
      <c r="R40" s="66">
        <f t="shared" si="0"/>
        <v>0</v>
      </c>
      <c r="T40" s="39">
        <f>IF(L40&gt;0,1,0)</f>
        <v>0</v>
      </c>
      <c r="U40" s="90"/>
      <c r="X40" s="1"/>
    </row>
    <row r="41" spans="1:29" x14ac:dyDescent="0.2">
      <c r="A41" s="8">
        <v>2</v>
      </c>
      <c r="B41" s="9">
        <f t="shared" ref="B41:B69" si="1">+C41</f>
        <v>45750</v>
      </c>
      <c r="C41" s="5">
        <f>C40+1</f>
        <v>45750</v>
      </c>
      <c r="D41" s="112"/>
      <c r="E41" s="113"/>
      <c r="F41" s="113"/>
      <c r="G41" s="144"/>
      <c r="H41" s="145"/>
      <c r="I41" s="143"/>
      <c r="J41" s="161"/>
      <c r="K41" s="36"/>
      <c r="L41" s="6">
        <f t="shared" ref="L41:L70" si="2">SUM(D41:G41)+SUM(N41:S41)+I41</f>
        <v>0</v>
      </c>
      <c r="M41" s="11">
        <f>IF(L41&gt;0,IF(L41=7,"Good",err),0)</f>
        <v>0</v>
      </c>
      <c r="N41" s="66">
        <f t="shared" ref="N41:R70" si="3">IF($D41=N$38,7,0)+IF($E41=N$38,7,0)+IF($F41=N$38,7,0)+IF($G41=N$38,7,0)</f>
        <v>0</v>
      </c>
      <c r="O41" s="66">
        <f t="shared" si="0"/>
        <v>0</v>
      </c>
      <c r="P41" s="66">
        <f t="shared" si="0"/>
        <v>0</v>
      </c>
      <c r="Q41" s="66">
        <f t="shared" si="0"/>
        <v>0</v>
      </c>
      <c r="R41" s="66">
        <f t="shared" si="0"/>
        <v>0</v>
      </c>
      <c r="S41" s="10"/>
      <c r="T41" s="39">
        <f t="shared" ref="T41:T70" si="4">IF(L41&gt;0,1,0)</f>
        <v>0</v>
      </c>
      <c r="U41" s="91"/>
      <c r="X41" s="1"/>
    </row>
    <row r="42" spans="1:29" x14ac:dyDescent="0.2">
      <c r="A42" s="8">
        <v>3</v>
      </c>
      <c r="B42" s="9">
        <f t="shared" si="1"/>
        <v>45751</v>
      </c>
      <c r="C42" s="5">
        <f t="shared" ref="C42:C69" si="5">C41+1</f>
        <v>45751</v>
      </c>
      <c r="D42" s="112"/>
      <c r="E42" s="113"/>
      <c r="F42" s="113"/>
      <c r="G42" s="144"/>
      <c r="H42" s="145"/>
      <c r="I42" s="143"/>
      <c r="J42" s="161"/>
      <c r="K42" s="36"/>
      <c r="L42" s="6">
        <f t="shared" si="2"/>
        <v>0</v>
      </c>
      <c r="M42" s="11">
        <f>IF(L42&gt;0,IF(L42=7,"Good",err),0)</f>
        <v>0</v>
      </c>
      <c r="N42" s="66">
        <f t="shared" si="3"/>
        <v>0</v>
      </c>
      <c r="O42" s="66">
        <f t="shared" si="0"/>
        <v>0</v>
      </c>
      <c r="P42" s="66">
        <f t="shared" si="0"/>
        <v>0</v>
      </c>
      <c r="Q42" s="66">
        <f t="shared" si="0"/>
        <v>0</v>
      </c>
      <c r="R42" s="66">
        <f t="shared" si="0"/>
        <v>0</v>
      </c>
      <c r="S42" s="10"/>
      <c r="T42" s="39">
        <f t="shared" si="4"/>
        <v>0</v>
      </c>
      <c r="U42" s="91"/>
    </row>
    <row r="43" spans="1:29" x14ac:dyDescent="0.2">
      <c r="A43" s="8">
        <v>4</v>
      </c>
      <c r="B43" s="9">
        <f t="shared" si="1"/>
        <v>45752</v>
      </c>
      <c r="C43" s="5">
        <f t="shared" si="5"/>
        <v>45752</v>
      </c>
      <c r="D43" s="104"/>
      <c r="E43" s="105"/>
      <c r="F43" s="105"/>
      <c r="G43" s="146"/>
      <c r="H43" s="141"/>
      <c r="I43" s="142"/>
      <c r="J43" s="161"/>
      <c r="K43" s="36"/>
      <c r="L43" s="6">
        <f t="shared" si="2"/>
        <v>0</v>
      </c>
      <c r="M43" s="11">
        <f>IF(L43&gt;0,IF(L43=7,"Good",err),0)</f>
        <v>0</v>
      </c>
      <c r="N43" s="66">
        <f t="shared" si="3"/>
        <v>0</v>
      </c>
      <c r="O43" s="66">
        <f t="shared" si="0"/>
        <v>0</v>
      </c>
      <c r="P43" s="66">
        <f t="shared" si="0"/>
        <v>0</v>
      </c>
      <c r="Q43" s="66">
        <f t="shared" si="0"/>
        <v>0</v>
      </c>
      <c r="R43" s="66">
        <f t="shared" si="0"/>
        <v>0</v>
      </c>
      <c r="S43" s="10"/>
      <c r="T43" s="39">
        <f t="shared" si="4"/>
        <v>0</v>
      </c>
      <c r="U43" s="91"/>
    </row>
    <row r="44" spans="1:29" x14ac:dyDescent="0.2">
      <c r="A44" s="8">
        <v>5</v>
      </c>
      <c r="B44" s="9">
        <f t="shared" si="1"/>
        <v>45753</v>
      </c>
      <c r="C44" s="5">
        <f t="shared" si="5"/>
        <v>45753</v>
      </c>
      <c r="D44" s="104"/>
      <c r="E44" s="105"/>
      <c r="F44" s="105"/>
      <c r="G44" s="146"/>
      <c r="H44" s="141"/>
      <c r="I44" s="142"/>
      <c r="J44" s="161"/>
      <c r="K44" s="36"/>
      <c r="L44" s="6">
        <f t="shared" si="2"/>
        <v>0</v>
      </c>
      <c r="M44" s="11">
        <f>IF(L44&gt;0,IF(L44=7,"Good",err),0)</f>
        <v>0</v>
      </c>
      <c r="N44" s="66">
        <f t="shared" si="3"/>
        <v>0</v>
      </c>
      <c r="O44" s="66">
        <f t="shared" si="0"/>
        <v>0</v>
      </c>
      <c r="P44" s="66">
        <f t="shared" si="0"/>
        <v>0</v>
      </c>
      <c r="Q44" s="66">
        <f t="shared" si="0"/>
        <v>0</v>
      </c>
      <c r="R44" s="66">
        <f t="shared" si="0"/>
        <v>0</v>
      </c>
      <c r="S44" s="10"/>
      <c r="T44" s="39">
        <f t="shared" si="4"/>
        <v>0</v>
      </c>
      <c r="U44" s="91"/>
    </row>
    <row r="45" spans="1:29" x14ac:dyDescent="0.2">
      <c r="A45" s="8">
        <v>6</v>
      </c>
      <c r="B45" s="9">
        <f t="shared" si="1"/>
        <v>45754</v>
      </c>
      <c r="C45" s="5">
        <f t="shared" si="5"/>
        <v>45754</v>
      </c>
      <c r="D45" s="114"/>
      <c r="E45" s="115"/>
      <c r="F45" s="115"/>
      <c r="G45" s="147"/>
      <c r="H45" s="145"/>
      <c r="I45" s="143"/>
      <c r="J45" s="161"/>
      <c r="K45" s="36"/>
      <c r="L45" s="6">
        <f t="shared" si="2"/>
        <v>0</v>
      </c>
      <c r="M45" s="11">
        <f>IF(L45&gt;0,IF(L45=7,"Good",err),0)</f>
        <v>0</v>
      </c>
      <c r="N45" s="66">
        <f t="shared" si="3"/>
        <v>0</v>
      </c>
      <c r="O45" s="66">
        <f t="shared" si="0"/>
        <v>0</v>
      </c>
      <c r="P45" s="66">
        <f t="shared" si="0"/>
        <v>0</v>
      </c>
      <c r="Q45" s="66">
        <f t="shared" si="0"/>
        <v>0</v>
      </c>
      <c r="R45" s="66">
        <f t="shared" si="0"/>
        <v>0</v>
      </c>
      <c r="S45" s="10"/>
      <c r="T45" s="39">
        <f t="shared" si="4"/>
        <v>0</v>
      </c>
      <c r="U45" s="91"/>
      <c r="X45" s="1"/>
    </row>
    <row r="46" spans="1:29" x14ac:dyDescent="0.2">
      <c r="A46" s="8">
        <v>7</v>
      </c>
      <c r="B46" s="9">
        <f t="shared" si="1"/>
        <v>45755</v>
      </c>
      <c r="C46" s="5">
        <f t="shared" si="5"/>
        <v>45755</v>
      </c>
      <c r="D46" s="114"/>
      <c r="E46" s="115"/>
      <c r="F46" s="115"/>
      <c r="G46" s="147"/>
      <c r="H46" s="145"/>
      <c r="I46" s="143"/>
      <c r="J46" s="161"/>
      <c r="K46" s="36"/>
      <c r="L46" s="6">
        <f t="shared" si="2"/>
        <v>0</v>
      </c>
      <c r="M46" s="11">
        <f>IF(L46&gt;0,IF(L46=7,"Good",err),0)</f>
        <v>0</v>
      </c>
      <c r="N46" s="66">
        <f t="shared" si="3"/>
        <v>0</v>
      </c>
      <c r="O46" s="66">
        <f t="shared" si="0"/>
        <v>0</v>
      </c>
      <c r="P46" s="66">
        <f t="shared" si="0"/>
        <v>0</v>
      </c>
      <c r="Q46" s="66">
        <f t="shared" si="0"/>
        <v>0</v>
      </c>
      <c r="R46" s="66">
        <f t="shared" si="0"/>
        <v>0</v>
      </c>
      <c r="S46" s="10"/>
      <c r="T46" s="39">
        <f t="shared" si="4"/>
        <v>0</v>
      </c>
      <c r="U46" s="91"/>
      <c r="X46" s="1"/>
    </row>
    <row r="47" spans="1:29" x14ac:dyDescent="0.2">
      <c r="A47" s="8">
        <v>8</v>
      </c>
      <c r="B47" s="9">
        <f t="shared" si="1"/>
        <v>45756</v>
      </c>
      <c r="C47" s="5">
        <f t="shared" si="5"/>
        <v>45756</v>
      </c>
      <c r="D47" s="112"/>
      <c r="E47" s="113"/>
      <c r="F47" s="113"/>
      <c r="G47" s="144"/>
      <c r="H47" s="145"/>
      <c r="I47" s="143"/>
      <c r="J47" s="161"/>
      <c r="K47" s="36"/>
      <c r="L47" s="6">
        <f t="shared" si="2"/>
        <v>0</v>
      </c>
      <c r="M47" s="11">
        <f>IF(L47&gt;0,IF(L47=7,"Good",err),0)</f>
        <v>0</v>
      </c>
      <c r="N47" s="66">
        <f t="shared" si="3"/>
        <v>0</v>
      </c>
      <c r="O47" s="66">
        <f t="shared" si="0"/>
        <v>0</v>
      </c>
      <c r="P47" s="66">
        <f t="shared" si="0"/>
        <v>0</v>
      </c>
      <c r="Q47" s="66">
        <f t="shared" si="0"/>
        <v>0</v>
      </c>
      <c r="R47" s="66">
        <f t="shared" si="0"/>
        <v>0</v>
      </c>
      <c r="S47" s="10"/>
      <c r="T47" s="39">
        <f t="shared" si="4"/>
        <v>0</v>
      </c>
      <c r="U47" s="91"/>
      <c r="V47" s="29"/>
    </row>
    <row r="48" spans="1:29" x14ac:dyDescent="0.2">
      <c r="A48" s="8">
        <v>9</v>
      </c>
      <c r="B48" s="9">
        <f t="shared" si="1"/>
        <v>45757</v>
      </c>
      <c r="C48" s="5">
        <f t="shared" si="5"/>
        <v>45757</v>
      </c>
      <c r="D48" s="112"/>
      <c r="E48" s="113"/>
      <c r="F48" s="113"/>
      <c r="G48" s="144"/>
      <c r="H48" s="145"/>
      <c r="I48" s="143"/>
      <c r="J48" s="161"/>
      <c r="K48" s="36"/>
      <c r="L48" s="6">
        <f t="shared" si="2"/>
        <v>0</v>
      </c>
      <c r="M48" s="11">
        <f>IF(L48&gt;0,IF(L48=7,"Good",err),0)</f>
        <v>0</v>
      </c>
      <c r="N48" s="66">
        <f t="shared" si="3"/>
        <v>0</v>
      </c>
      <c r="O48" s="66">
        <f t="shared" si="0"/>
        <v>0</v>
      </c>
      <c r="P48" s="66">
        <f t="shared" si="0"/>
        <v>0</v>
      </c>
      <c r="Q48" s="66">
        <f t="shared" si="0"/>
        <v>0</v>
      </c>
      <c r="R48" s="66">
        <f t="shared" si="0"/>
        <v>0</v>
      </c>
      <c r="S48" s="10"/>
      <c r="T48" s="39">
        <f t="shared" si="4"/>
        <v>0</v>
      </c>
      <c r="U48" s="91"/>
      <c r="V48" s="29"/>
    </row>
    <row r="49" spans="1:24" x14ac:dyDescent="0.2">
      <c r="A49" s="8">
        <v>10</v>
      </c>
      <c r="B49" s="9">
        <f t="shared" si="1"/>
        <v>45758</v>
      </c>
      <c r="C49" s="5">
        <f t="shared" si="5"/>
        <v>45758</v>
      </c>
      <c r="D49" s="112"/>
      <c r="E49" s="113"/>
      <c r="F49" s="113"/>
      <c r="G49" s="144"/>
      <c r="H49" s="145"/>
      <c r="I49" s="143"/>
      <c r="J49" s="161"/>
      <c r="K49" s="36"/>
      <c r="L49" s="6">
        <f t="shared" si="2"/>
        <v>0</v>
      </c>
      <c r="M49" s="11">
        <f>IF(L49&gt;0,IF(L49=7,"Good",err),0)</f>
        <v>0</v>
      </c>
      <c r="N49" s="66">
        <f t="shared" si="3"/>
        <v>0</v>
      </c>
      <c r="O49" s="66">
        <f t="shared" si="0"/>
        <v>0</v>
      </c>
      <c r="P49" s="66">
        <f t="shared" si="0"/>
        <v>0</v>
      </c>
      <c r="Q49" s="66">
        <f t="shared" si="0"/>
        <v>0</v>
      </c>
      <c r="R49" s="66">
        <f t="shared" si="0"/>
        <v>0</v>
      </c>
      <c r="S49" s="10"/>
      <c r="T49" s="39">
        <f t="shared" si="4"/>
        <v>0</v>
      </c>
      <c r="U49" s="91"/>
      <c r="V49" s="29"/>
      <c r="X49" s="1"/>
    </row>
    <row r="50" spans="1:24" x14ac:dyDescent="0.2">
      <c r="A50" s="8">
        <v>11</v>
      </c>
      <c r="B50" s="9">
        <f t="shared" si="1"/>
        <v>45759</v>
      </c>
      <c r="C50" s="5">
        <f t="shared" si="5"/>
        <v>45759</v>
      </c>
      <c r="D50" s="104"/>
      <c r="E50" s="105"/>
      <c r="F50" s="105"/>
      <c r="G50" s="146"/>
      <c r="H50" s="141"/>
      <c r="I50" s="142"/>
      <c r="J50" s="161"/>
      <c r="K50" s="36"/>
      <c r="L50" s="6">
        <f>SUM(D50:G50)+SUM(N50:S50)+I50</f>
        <v>0</v>
      </c>
      <c r="M50" s="11">
        <f>IF(L50&gt;0,IF(L50=7,"Good",err),0)</f>
        <v>0</v>
      </c>
      <c r="N50" s="66">
        <f t="shared" si="3"/>
        <v>0</v>
      </c>
      <c r="O50" s="66">
        <f t="shared" si="0"/>
        <v>0</v>
      </c>
      <c r="P50" s="66">
        <f t="shared" si="0"/>
        <v>0</v>
      </c>
      <c r="Q50" s="66">
        <f t="shared" si="0"/>
        <v>0</v>
      </c>
      <c r="R50" s="66">
        <f t="shared" si="0"/>
        <v>0</v>
      </c>
      <c r="S50" s="10"/>
      <c r="T50" s="39">
        <f t="shared" si="4"/>
        <v>0</v>
      </c>
      <c r="U50" s="91"/>
      <c r="V50" s="29"/>
      <c r="X50" s="1"/>
    </row>
    <row r="51" spans="1:24" x14ac:dyDescent="0.2">
      <c r="A51" s="8">
        <v>12</v>
      </c>
      <c r="B51" s="9">
        <f t="shared" si="1"/>
        <v>45760</v>
      </c>
      <c r="C51" s="5">
        <f t="shared" si="5"/>
        <v>45760</v>
      </c>
      <c r="D51" s="104"/>
      <c r="E51" s="105"/>
      <c r="F51" s="105"/>
      <c r="G51" s="146"/>
      <c r="H51" s="141"/>
      <c r="I51" s="142"/>
      <c r="J51" s="161"/>
      <c r="K51" s="36"/>
      <c r="L51" s="6">
        <f>SUM(D51:G51)+SUM(N51:S51)+I51</f>
        <v>0</v>
      </c>
      <c r="M51" s="11">
        <f>IF(L51&gt;0,IF(L51=7,"Good",err),0)</f>
        <v>0</v>
      </c>
      <c r="N51" s="66">
        <f t="shared" si="3"/>
        <v>0</v>
      </c>
      <c r="O51" s="66">
        <f t="shared" si="0"/>
        <v>0</v>
      </c>
      <c r="P51" s="66">
        <f t="shared" si="0"/>
        <v>0</v>
      </c>
      <c r="Q51" s="66">
        <f t="shared" si="0"/>
        <v>0</v>
      </c>
      <c r="R51" s="66">
        <f t="shared" si="0"/>
        <v>0</v>
      </c>
      <c r="S51" s="10"/>
      <c r="T51" s="39">
        <f t="shared" si="4"/>
        <v>0</v>
      </c>
      <c r="U51" s="91"/>
      <c r="V51" s="29"/>
      <c r="X51" s="1"/>
    </row>
    <row r="52" spans="1:24" x14ac:dyDescent="0.2">
      <c r="A52" s="8">
        <v>13</v>
      </c>
      <c r="B52" s="9">
        <f t="shared" si="1"/>
        <v>45761</v>
      </c>
      <c r="C52" s="5">
        <f t="shared" si="5"/>
        <v>45761</v>
      </c>
      <c r="D52" s="114"/>
      <c r="E52" s="115"/>
      <c r="F52" s="115"/>
      <c r="G52" s="147"/>
      <c r="H52" s="145"/>
      <c r="I52" s="143"/>
      <c r="J52" s="161"/>
      <c r="K52" s="36"/>
      <c r="L52" s="6">
        <f>SUM(D52:G52)+SUM(N52:S52)+I52</f>
        <v>0</v>
      </c>
      <c r="M52" s="11">
        <f>IF(L52&gt;0,IF(L52=7,"Good",err),0)</f>
        <v>0</v>
      </c>
      <c r="N52" s="66">
        <f t="shared" si="3"/>
        <v>0</v>
      </c>
      <c r="O52" s="66">
        <f t="shared" si="0"/>
        <v>0</v>
      </c>
      <c r="P52" s="66">
        <f t="shared" si="0"/>
        <v>0</v>
      </c>
      <c r="Q52" s="66">
        <f t="shared" si="0"/>
        <v>0</v>
      </c>
      <c r="R52" s="66">
        <f t="shared" si="0"/>
        <v>0</v>
      </c>
      <c r="S52" s="10"/>
      <c r="T52" s="39">
        <f t="shared" si="4"/>
        <v>0</v>
      </c>
      <c r="U52" s="91"/>
      <c r="V52" s="29"/>
    </row>
    <row r="53" spans="1:24" x14ac:dyDescent="0.2">
      <c r="A53" s="8">
        <v>14</v>
      </c>
      <c r="B53" s="9">
        <f t="shared" si="1"/>
        <v>45762</v>
      </c>
      <c r="C53" s="5">
        <f t="shared" si="5"/>
        <v>45762</v>
      </c>
      <c r="D53" s="114"/>
      <c r="E53" s="115"/>
      <c r="F53" s="115"/>
      <c r="G53" s="147"/>
      <c r="H53" s="145"/>
      <c r="I53" s="143"/>
      <c r="J53" s="161"/>
      <c r="K53" s="36"/>
      <c r="L53" s="6">
        <f t="shared" si="2"/>
        <v>0</v>
      </c>
      <c r="M53" s="11">
        <f>IF(L53&gt;0,IF(L53=7,"Good",err),0)</f>
        <v>0</v>
      </c>
      <c r="N53" s="66">
        <f t="shared" si="3"/>
        <v>0</v>
      </c>
      <c r="O53" s="66">
        <f t="shared" si="0"/>
        <v>0</v>
      </c>
      <c r="P53" s="66">
        <f t="shared" si="0"/>
        <v>0</v>
      </c>
      <c r="Q53" s="66">
        <f t="shared" si="0"/>
        <v>0</v>
      </c>
      <c r="R53" s="66">
        <f t="shared" si="0"/>
        <v>0</v>
      </c>
      <c r="S53" s="10"/>
      <c r="T53" s="39">
        <f t="shared" si="4"/>
        <v>0</v>
      </c>
      <c r="U53" s="91"/>
      <c r="V53" s="29"/>
    </row>
    <row r="54" spans="1:24" x14ac:dyDescent="0.2">
      <c r="A54" s="8">
        <v>15</v>
      </c>
      <c r="B54" s="9">
        <f t="shared" si="1"/>
        <v>45763</v>
      </c>
      <c r="C54" s="5">
        <f t="shared" si="5"/>
        <v>45763</v>
      </c>
      <c r="D54" s="114"/>
      <c r="E54" s="115"/>
      <c r="F54" s="115"/>
      <c r="G54" s="147"/>
      <c r="H54" s="145"/>
      <c r="I54" s="143"/>
      <c r="J54" s="161"/>
      <c r="K54" s="36"/>
      <c r="L54" s="6">
        <f t="shared" si="2"/>
        <v>0</v>
      </c>
      <c r="M54" s="11">
        <f>IF(L54&gt;0,IF(L54=7,"Good",err),0)</f>
        <v>0</v>
      </c>
      <c r="N54" s="66">
        <f t="shared" si="3"/>
        <v>0</v>
      </c>
      <c r="O54" s="66">
        <f t="shared" si="0"/>
        <v>0</v>
      </c>
      <c r="P54" s="66">
        <f t="shared" si="0"/>
        <v>0</v>
      </c>
      <c r="Q54" s="66">
        <f t="shared" si="0"/>
        <v>0</v>
      </c>
      <c r="R54" s="66">
        <f t="shared" si="0"/>
        <v>0</v>
      </c>
      <c r="S54" s="10"/>
      <c r="T54" s="39">
        <f t="shared" si="4"/>
        <v>0</v>
      </c>
      <c r="U54" s="91"/>
      <c r="V54" s="29"/>
      <c r="X54" s="1"/>
    </row>
    <row r="55" spans="1:24" x14ac:dyDescent="0.2">
      <c r="A55" s="8">
        <v>16</v>
      </c>
      <c r="B55" s="9">
        <f t="shared" si="1"/>
        <v>45764</v>
      </c>
      <c r="C55" s="5">
        <f t="shared" si="5"/>
        <v>45764</v>
      </c>
      <c r="D55" s="112"/>
      <c r="E55" s="113"/>
      <c r="F55" s="113"/>
      <c r="G55" s="144"/>
      <c r="H55" s="145"/>
      <c r="I55" s="143"/>
      <c r="J55" s="161"/>
      <c r="K55" s="36"/>
      <c r="L55" s="6">
        <f t="shared" si="2"/>
        <v>0</v>
      </c>
      <c r="M55" s="11">
        <f>IF(L55&gt;0,IF(L55=7,"Good",err),0)</f>
        <v>0</v>
      </c>
      <c r="N55" s="66">
        <f t="shared" si="3"/>
        <v>0</v>
      </c>
      <c r="O55" s="66">
        <f t="shared" si="0"/>
        <v>0</v>
      </c>
      <c r="P55" s="66">
        <f t="shared" si="0"/>
        <v>0</v>
      </c>
      <c r="Q55" s="66">
        <f t="shared" si="0"/>
        <v>0</v>
      </c>
      <c r="R55" s="66">
        <f t="shared" si="0"/>
        <v>0</v>
      </c>
      <c r="S55" s="10"/>
      <c r="T55" s="39">
        <f t="shared" si="4"/>
        <v>0</v>
      </c>
      <c r="U55" s="91"/>
      <c r="V55" s="28"/>
    </row>
    <row r="56" spans="1:24" x14ac:dyDescent="0.2">
      <c r="A56" s="8">
        <v>17</v>
      </c>
      <c r="B56" s="9">
        <f t="shared" si="1"/>
        <v>45765</v>
      </c>
      <c r="C56" s="5">
        <f t="shared" si="5"/>
        <v>45765</v>
      </c>
      <c r="D56" s="104"/>
      <c r="E56" s="105"/>
      <c r="F56" s="105"/>
      <c r="G56" s="146"/>
      <c r="H56" s="145" t="s">
        <v>10</v>
      </c>
      <c r="I56" s="143">
        <v>7</v>
      </c>
      <c r="J56" s="161"/>
      <c r="K56" s="36"/>
      <c r="L56" s="6">
        <f t="shared" si="2"/>
        <v>7</v>
      </c>
      <c r="M56" s="11" t="str">
        <f>IF(L56&gt;0,IF(L56=7,"Good",err),0)</f>
        <v>Good</v>
      </c>
      <c r="N56" s="66">
        <f t="shared" si="3"/>
        <v>0</v>
      </c>
      <c r="O56" s="66">
        <f t="shared" si="3"/>
        <v>0</v>
      </c>
      <c r="P56" s="66">
        <f t="shared" si="3"/>
        <v>0</v>
      </c>
      <c r="Q56" s="66">
        <f t="shared" si="3"/>
        <v>0</v>
      </c>
      <c r="R56" s="66">
        <f t="shared" si="3"/>
        <v>0</v>
      </c>
      <c r="S56" s="10"/>
      <c r="T56" s="39">
        <f t="shared" si="4"/>
        <v>1</v>
      </c>
      <c r="U56" s="91"/>
      <c r="V56" s="28"/>
    </row>
    <row r="57" spans="1:24" x14ac:dyDescent="0.2">
      <c r="A57" s="8">
        <v>18</v>
      </c>
      <c r="B57" s="9">
        <f t="shared" si="1"/>
        <v>45766</v>
      </c>
      <c r="C57" s="5">
        <f t="shared" si="5"/>
        <v>45766</v>
      </c>
      <c r="D57" s="104"/>
      <c r="E57" s="105"/>
      <c r="F57" s="105"/>
      <c r="G57" s="146"/>
      <c r="H57" s="141"/>
      <c r="I57" s="142"/>
      <c r="J57" s="161"/>
      <c r="K57" s="36"/>
      <c r="L57" s="6">
        <f t="shared" si="2"/>
        <v>0</v>
      </c>
      <c r="M57" s="11">
        <f>IF(L57&gt;0,IF(L57=7,"Good",err),0)</f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10"/>
      <c r="T57" s="39">
        <f t="shared" si="4"/>
        <v>0</v>
      </c>
      <c r="U57" s="91"/>
      <c r="V57" s="28"/>
    </row>
    <row r="58" spans="1:24" x14ac:dyDescent="0.2">
      <c r="A58" s="8">
        <v>19</v>
      </c>
      <c r="B58" s="9">
        <f t="shared" si="1"/>
        <v>45767</v>
      </c>
      <c r="C58" s="5">
        <f t="shared" si="5"/>
        <v>45767</v>
      </c>
      <c r="D58" s="104"/>
      <c r="E58" s="105"/>
      <c r="F58" s="105"/>
      <c r="G58" s="146"/>
      <c r="H58" s="141"/>
      <c r="I58" s="142"/>
      <c r="J58" s="161"/>
      <c r="K58" s="36"/>
      <c r="L58" s="6">
        <f t="shared" si="2"/>
        <v>0</v>
      </c>
      <c r="M58" s="11">
        <f>IF(L58&gt;0,IF(L58=7,"Good",err),0)</f>
        <v>0</v>
      </c>
      <c r="N58" s="66">
        <f t="shared" si="3"/>
        <v>0</v>
      </c>
      <c r="O58" s="66">
        <f t="shared" si="3"/>
        <v>0</v>
      </c>
      <c r="P58" s="66">
        <f t="shared" si="3"/>
        <v>0</v>
      </c>
      <c r="Q58" s="66">
        <f t="shared" si="3"/>
        <v>0</v>
      </c>
      <c r="R58" s="66">
        <f t="shared" si="3"/>
        <v>0</v>
      </c>
      <c r="S58" s="10"/>
      <c r="T58" s="39">
        <f t="shared" si="4"/>
        <v>0</v>
      </c>
      <c r="U58" s="91"/>
    </row>
    <row r="59" spans="1:24" x14ac:dyDescent="0.2">
      <c r="A59" s="8">
        <v>20</v>
      </c>
      <c r="B59" s="9">
        <f t="shared" si="1"/>
        <v>45768</v>
      </c>
      <c r="C59" s="5">
        <f t="shared" si="5"/>
        <v>45768</v>
      </c>
      <c r="D59" s="114"/>
      <c r="E59" s="115"/>
      <c r="F59" s="115"/>
      <c r="G59" s="147"/>
      <c r="H59" s="145"/>
      <c r="I59" s="143"/>
      <c r="J59" s="161"/>
      <c r="K59" s="36"/>
      <c r="L59" s="6">
        <f t="shared" si="2"/>
        <v>0</v>
      </c>
      <c r="M59" s="11">
        <f>IF(L59&gt;0,IF(L59=7,"Good",err),0)</f>
        <v>0</v>
      </c>
      <c r="N59" s="66">
        <f t="shared" si="3"/>
        <v>0</v>
      </c>
      <c r="O59" s="66">
        <f t="shared" si="3"/>
        <v>0</v>
      </c>
      <c r="P59" s="66">
        <f t="shared" si="3"/>
        <v>0</v>
      </c>
      <c r="Q59" s="66">
        <f t="shared" si="3"/>
        <v>0</v>
      </c>
      <c r="R59" s="66">
        <f t="shared" si="3"/>
        <v>0</v>
      </c>
      <c r="S59" s="10"/>
      <c r="T59" s="39">
        <f t="shared" si="4"/>
        <v>0</v>
      </c>
      <c r="U59" s="91"/>
    </row>
    <row r="60" spans="1:24" x14ac:dyDescent="0.2">
      <c r="A60" s="8">
        <v>21</v>
      </c>
      <c r="B60" s="9">
        <f t="shared" si="1"/>
        <v>45769</v>
      </c>
      <c r="C60" s="5">
        <f t="shared" si="5"/>
        <v>45769</v>
      </c>
      <c r="D60" s="114"/>
      <c r="E60" s="115"/>
      <c r="F60" s="115"/>
      <c r="G60" s="147"/>
      <c r="H60" s="145"/>
      <c r="I60" s="143"/>
      <c r="J60" s="161"/>
      <c r="K60" s="36"/>
      <c r="L60" s="6">
        <f t="shared" si="2"/>
        <v>0</v>
      </c>
      <c r="M60" s="11">
        <f>IF(L60&gt;0,IF(L60=7,"Good",err),0)</f>
        <v>0</v>
      </c>
      <c r="N60" s="66">
        <f t="shared" si="3"/>
        <v>0</v>
      </c>
      <c r="O60" s="66">
        <f t="shared" si="3"/>
        <v>0</v>
      </c>
      <c r="P60" s="66">
        <f t="shared" si="3"/>
        <v>0</v>
      </c>
      <c r="Q60" s="66">
        <f t="shared" si="3"/>
        <v>0</v>
      </c>
      <c r="R60" s="66">
        <f t="shared" si="3"/>
        <v>0</v>
      </c>
      <c r="S60" s="10"/>
      <c r="T60" s="39">
        <f t="shared" si="4"/>
        <v>0</v>
      </c>
      <c r="U60" s="91"/>
    </row>
    <row r="61" spans="1:24" x14ac:dyDescent="0.2">
      <c r="A61" s="8">
        <v>22</v>
      </c>
      <c r="B61" s="9">
        <f t="shared" si="1"/>
        <v>45770</v>
      </c>
      <c r="C61" s="5">
        <f t="shared" si="5"/>
        <v>45770</v>
      </c>
      <c r="D61" s="112"/>
      <c r="E61" s="113"/>
      <c r="F61" s="113"/>
      <c r="G61" s="144"/>
      <c r="H61" s="145"/>
      <c r="I61" s="143"/>
      <c r="J61" s="161"/>
      <c r="K61" s="36"/>
      <c r="L61" s="6">
        <f t="shared" si="2"/>
        <v>0</v>
      </c>
      <c r="M61" s="11">
        <f>IF(L61&gt;0,IF(L61=7,"Good",err),0)</f>
        <v>0</v>
      </c>
      <c r="N61" s="66">
        <f t="shared" si="3"/>
        <v>0</v>
      </c>
      <c r="O61" s="66">
        <f t="shared" si="3"/>
        <v>0</v>
      </c>
      <c r="P61" s="66">
        <f t="shared" si="3"/>
        <v>0</v>
      </c>
      <c r="Q61" s="66">
        <f t="shared" si="3"/>
        <v>0</v>
      </c>
      <c r="R61" s="66">
        <f t="shared" si="3"/>
        <v>0</v>
      </c>
      <c r="S61" s="10"/>
      <c r="T61" s="39">
        <f t="shared" si="4"/>
        <v>0</v>
      </c>
      <c r="U61" s="91"/>
    </row>
    <row r="62" spans="1:24" x14ac:dyDescent="0.2">
      <c r="A62" s="8">
        <v>23</v>
      </c>
      <c r="B62" s="9">
        <f t="shared" si="1"/>
        <v>45771</v>
      </c>
      <c r="C62" s="5">
        <f t="shared" si="5"/>
        <v>45771</v>
      </c>
      <c r="D62" s="112"/>
      <c r="E62" s="113"/>
      <c r="F62" s="113"/>
      <c r="G62" s="144"/>
      <c r="H62" s="145"/>
      <c r="I62" s="143"/>
      <c r="J62" s="161"/>
      <c r="K62" s="36"/>
      <c r="L62" s="6">
        <f t="shared" si="2"/>
        <v>0</v>
      </c>
      <c r="M62" s="11">
        <f>IF(L62&gt;0,IF(L62=7,"Good",err),0)</f>
        <v>0</v>
      </c>
      <c r="N62" s="66">
        <f t="shared" si="3"/>
        <v>0</v>
      </c>
      <c r="O62" s="66">
        <f t="shared" si="3"/>
        <v>0</v>
      </c>
      <c r="P62" s="66">
        <f t="shared" si="3"/>
        <v>0</v>
      </c>
      <c r="Q62" s="66">
        <f t="shared" si="3"/>
        <v>0</v>
      </c>
      <c r="R62" s="66">
        <f t="shared" si="3"/>
        <v>0</v>
      </c>
      <c r="S62" s="10"/>
      <c r="T62" s="39">
        <f t="shared" si="4"/>
        <v>0</v>
      </c>
      <c r="U62" s="91"/>
    </row>
    <row r="63" spans="1:24" x14ac:dyDescent="0.2">
      <c r="A63" s="8">
        <v>24</v>
      </c>
      <c r="B63" s="9">
        <f t="shared" si="1"/>
        <v>45772</v>
      </c>
      <c r="C63" s="5">
        <f t="shared" si="5"/>
        <v>45772</v>
      </c>
      <c r="D63" s="112"/>
      <c r="E63" s="113"/>
      <c r="F63" s="113"/>
      <c r="G63" s="144"/>
      <c r="H63" s="145"/>
      <c r="I63" s="143"/>
      <c r="J63" s="161"/>
      <c r="K63" s="36"/>
      <c r="L63" s="6">
        <f t="shared" si="2"/>
        <v>0</v>
      </c>
      <c r="M63" s="11">
        <f>IF(L63&gt;0,IF(L63=7,"Good",err),0)</f>
        <v>0</v>
      </c>
      <c r="N63" s="66">
        <f t="shared" si="3"/>
        <v>0</v>
      </c>
      <c r="O63" s="66">
        <f t="shared" si="3"/>
        <v>0</v>
      </c>
      <c r="P63" s="66">
        <f t="shared" si="3"/>
        <v>0</v>
      </c>
      <c r="Q63" s="66">
        <f t="shared" si="3"/>
        <v>0</v>
      </c>
      <c r="R63" s="66">
        <f t="shared" si="3"/>
        <v>0</v>
      </c>
      <c r="S63" s="10"/>
      <c r="T63" s="39">
        <f t="shared" si="4"/>
        <v>0</v>
      </c>
      <c r="U63" s="91"/>
    </row>
    <row r="64" spans="1:24" x14ac:dyDescent="0.2">
      <c r="A64" s="8">
        <v>25</v>
      </c>
      <c r="B64" s="9">
        <f t="shared" si="1"/>
        <v>45773</v>
      </c>
      <c r="C64" s="5">
        <f t="shared" si="5"/>
        <v>45773</v>
      </c>
      <c r="D64" s="104"/>
      <c r="E64" s="105"/>
      <c r="F64" s="105"/>
      <c r="G64" s="146"/>
      <c r="H64" s="141"/>
      <c r="I64" s="142"/>
      <c r="J64" s="161"/>
      <c r="K64" s="36"/>
      <c r="L64" s="6">
        <f t="shared" si="2"/>
        <v>0</v>
      </c>
      <c r="M64" s="11">
        <f>IF(L64&gt;0,IF(L64=7,"Good",err),0)</f>
        <v>0</v>
      </c>
      <c r="N64" s="66">
        <f t="shared" si="3"/>
        <v>0</v>
      </c>
      <c r="O64" s="66">
        <f t="shared" si="3"/>
        <v>0</v>
      </c>
      <c r="P64" s="66">
        <f t="shared" si="3"/>
        <v>0</v>
      </c>
      <c r="Q64" s="66">
        <f t="shared" si="3"/>
        <v>0</v>
      </c>
      <c r="R64" s="66">
        <f t="shared" si="3"/>
        <v>0</v>
      </c>
      <c r="S64" s="10"/>
      <c r="T64" s="39">
        <f t="shared" si="4"/>
        <v>0</v>
      </c>
      <c r="U64" s="91"/>
    </row>
    <row r="65" spans="1:21" x14ac:dyDescent="0.2">
      <c r="A65" s="8">
        <v>26</v>
      </c>
      <c r="B65" s="9">
        <f t="shared" si="1"/>
        <v>45774</v>
      </c>
      <c r="C65" s="5">
        <f t="shared" si="5"/>
        <v>45774</v>
      </c>
      <c r="D65" s="104"/>
      <c r="E65" s="105"/>
      <c r="F65" s="105"/>
      <c r="G65" s="146"/>
      <c r="H65" s="141"/>
      <c r="I65" s="142"/>
      <c r="J65" s="161"/>
      <c r="K65" s="36"/>
      <c r="L65" s="6">
        <f t="shared" si="2"/>
        <v>0</v>
      </c>
      <c r="M65" s="11">
        <f>IF(L65&gt;0,IF(L65=7,"Good",err),0)</f>
        <v>0</v>
      </c>
      <c r="N65" s="66">
        <f t="shared" si="3"/>
        <v>0</v>
      </c>
      <c r="O65" s="66">
        <f t="shared" si="3"/>
        <v>0</v>
      </c>
      <c r="P65" s="66">
        <f t="shared" si="3"/>
        <v>0</v>
      </c>
      <c r="Q65" s="66">
        <f t="shared" si="3"/>
        <v>0</v>
      </c>
      <c r="R65" s="66">
        <f t="shared" si="3"/>
        <v>0</v>
      </c>
      <c r="S65" s="10"/>
      <c r="T65" s="39">
        <f t="shared" si="4"/>
        <v>0</v>
      </c>
      <c r="U65" s="91"/>
    </row>
    <row r="66" spans="1:21" x14ac:dyDescent="0.2">
      <c r="A66" s="8">
        <v>27</v>
      </c>
      <c r="B66" s="9">
        <f t="shared" si="1"/>
        <v>45775</v>
      </c>
      <c r="C66" s="5">
        <f t="shared" si="5"/>
        <v>45775</v>
      </c>
      <c r="D66" s="114"/>
      <c r="E66" s="115"/>
      <c r="F66" s="115"/>
      <c r="G66" s="147"/>
      <c r="H66" s="145"/>
      <c r="I66" s="143"/>
      <c r="J66" s="161"/>
      <c r="K66" s="36"/>
      <c r="L66" s="6">
        <f t="shared" si="2"/>
        <v>0</v>
      </c>
      <c r="M66" s="11">
        <f>IF(L66&gt;0,IF(L66=7,"Good",err),0)</f>
        <v>0</v>
      </c>
      <c r="N66" s="66">
        <f t="shared" si="3"/>
        <v>0</v>
      </c>
      <c r="O66" s="66">
        <f t="shared" si="3"/>
        <v>0</v>
      </c>
      <c r="P66" s="66">
        <f t="shared" si="3"/>
        <v>0</v>
      </c>
      <c r="Q66" s="66">
        <f t="shared" si="3"/>
        <v>0</v>
      </c>
      <c r="R66" s="66">
        <f t="shared" si="3"/>
        <v>0</v>
      </c>
      <c r="S66" s="10"/>
      <c r="T66" s="39">
        <f t="shared" si="4"/>
        <v>0</v>
      </c>
      <c r="U66" s="91"/>
    </row>
    <row r="67" spans="1:21" x14ac:dyDescent="0.2">
      <c r="A67" s="8">
        <v>28</v>
      </c>
      <c r="B67" s="9">
        <f t="shared" si="1"/>
        <v>45776</v>
      </c>
      <c r="C67" s="5">
        <f t="shared" si="5"/>
        <v>45776</v>
      </c>
      <c r="D67" s="114"/>
      <c r="E67" s="115"/>
      <c r="F67" s="115"/>
      <c r="G67" s="147"/>
      <c r="H67" s="145"/>
      <c r="I67" s="143"/>
      <c r="J67" s="161"/>
      <c r="K67" s="36"/>
      <c r="L67" s="6">
        <f t="shared" si="2"/>
        <v>0</v>
      </c>
      <c r="M67" s="11">
        <f>IF(L67&gt;0,IF(L67=7,"Good",err),0)</f>
        <v>0</v>
      </c>
      <c r="N67" s="66">
        <f t="shared" si="3"/>
        <v>0</v>
      </c>
      <c r="O67" s="66">
        <f t="shared" si="3"/>
        <v>0</v>
      </c>
      <c r="P67" s="66">
        <f t="shared" si="3"/>
        <v>0</v>
      </c>
      <c r="Q67" s="66">
        <f t="shared" si="3"/>
        <v>0</v>
      </c>
      <c r="R67" s="66">
        <f t="shared" si="3"/>
        <v>0</v>
      </c>
      <c r="S67" s="10"/>
      <c r="T67" s="39">
        <f t="shared" si="4"/>
        <v>0</v>
      </c>
      <c r="U67" s="91"/>
    </row>
    <row r="68" spans="1:21" x14ac:dyDescent="0.2">
      <c r="A68" s="8">
        <v>29</v>
      </c>
      <c r="B68" s="9">
        <f t="shared" si="1"/>
        <v>45777</v>
      </c>
      <c r="C68" s="5">
        <f t="shared" si="5"/>
        <v>45777</v>
      </c>
      <c r="D68" s="112"/>
      <c r="E68" s="113"/>
      <c r="F68" s="113"/>
      <c r="G68" s="144"/>
      <c r="H68" s="145"/>
      <c r="I68" s="143"/>
      <c r="J68" s="149"/>
      <c r="K68" s="36"/>
      <c r="L68" s="6">
        <f t="shared" si="2"/>
        <v>0</v>
      </c>
      <c r="M68" s="11">
        <f>IF(L68&gt;0,IF(L68=7,"Good",err),0)</f>
        <v>0</v>
      </c>
      <c r="N68" s="66">
        <f t="shared" si="3"/>
        <v>0</v>
      </c>
      <c r="O68" s="66">
        <f t="shared" si="3"/>
        <v>0</v>
      </c>
      <c r="P68" s="66">
        <f t="shared" si="3"/>
        <v>0</v>
      </c>
      <c r="Q68" s="66">
        <f t="shared" si="3"/>
        <v>0</v>
      </c>
      <c r="R68" s="66">
        <f t="shared" si="3"/>
        <v>0</v>
      </c>
      <c r="S68" s="10"/>
      <c r="T68" s="39">
        <f t="shared" si="4"/>
        <v>0</v>
      </c>
      <c r="U68" s="91"/>
    </row>
    <row r="69" spans="1:21" x14ac:dyDescent="0.2">
      <c r="A69" s="8">
        <v>30</v>
      </c>
      <c r="B69" s="9">
        <f t="shared" si="1"/>
        <v>45778</v>
      </c>
      <c r="C69" s="5">
        <f t="shared" si="5"/>
        <v>45778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2"/>
        <v>0</v>
      </c>
      <c r="M69" s="11">
        <f>IF(L69&gt;0,IF(L69=7,"Good",err),0)</f>
        <v>0</v>
      </c>
      <c r="N69" s="66">
        <f t="shared" si="3"/>
        <v>0</v>
      </c>
      <c r="O69" s="66">
        <f t="shared" si="3"/>
        <v>0</v>
      </c>
      <c r="P69" s="66">
        <f t="shared" si="3"/>
        <v>0</v>
      </c>
      <c r="Q69" s="66">
        <f t="shared" si="3"/>
        <v>0</v>
      </c>
      <c r="R69" s="66">
        <f t="shared" si="3"/>
        <v>0</v>
      </c>
      <c r="S69" s="10"/>
      <c r="T69" s="39">
        <f t="shared" si="4"/>
        <v>0</v>
      </c>
      <c r="U69" s="91"/>
    </row>
    <row r="70" spans="1:21" x14ac:dyDescent="0.2">
      <c r="A70" s="8"/>
      <c r="B70" s="9"/>
      <c r="C70" s="5"/>
      <c r="D70" s="112"/>
      <c r="E70" s="113"/>
      <c r="F70" s="113"/>
      <c r="G70" s="144"/>
      <c r="H70" s="145"/>
      <c r="I70" s="143"/>
      <c r="J70" s="149"/>
      <c r="K70" s="36"/>
      <c r="L70" s="6">
        <f t="shared" si="2"/>
        <v>0</v>
      </c>
      <c r="M70" s="11">
        <f>IF(L70&gt;0,IF(L70=7,"Good",err),0)</f>
        <v>0</v>
      </c>
      <c r="N70" s="66">
        <f t="shared" si="3"/>
        <v>0</v>
      </c>
      <c r="O70" s="66">
        <f t="shared" si="3"/>
        <v>0</v>
      </c>
      <c r="P70" s="66">
        <f t="shared" si="3"/>
        <v>0</v>
      </c>
      <c r="Q70" s="66">
        <f t="shared" si="3"/>
        <v>0</v>
      </c>
      <c r="R70" s="66">
        <f t="shared" si="3"/>
        <v>0</v>
      </c>
      <c r="S70" s="13"/>
      <c r="T70" s="39">
        <f t="shared" si="4"/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K71" si="6">SUM(D40:D70)</f>
        <v>0</v>
      </c>
      <c r="E71" s="16">
        <f t="shared" si="6"/>
        <v>0</v>
      </c>
      <c r="F71" s="16">
        <f>SUM(F40:F70)</f>
        <v>0</v>
      </c>
      <c r="G71" s="17">
        <f>SUM(G40:G70)</f>
        <v>0</v>
      </c>
      <c r="H71" s="56">
        <f t="shared" si="6"/>
        <v>0</v>
      </c>
      <c r="I71" s="38">
        <f t="shared" si="6"/>
        <v>7</v>
      </c>
      <c r="J71" s="38">
        <f>SUM(J40:J70)</f>
        <v>0</v>
      </c>
      <c r="K71" s="38">
        <f t="shared" si="6"/>
        <v>0</v>
      </c>
      <c r="L71" s="38">
        <f>SUM(L40:L70)</f>
        <v>7</v>
      </c>
      <c r="M71" s="40"/>
      <c r="N71" s="16">
        <f>SUM(N41:N70)</f>
        <v>0</v>
      </c>
      <c r="O71" s="16">
        <f>SUM(O41:O70)</f>
        <v>0</v>
      </c>
      <c r="P71" s="16">
        <f>SUM(P40:P70)</f>
        <v>0</v>
      </c>
      <c r="Q71" s="16">
        <f>SUM(Q40:Q70)</f>
        <v>0</v>
      </c>
      <c r="R71" s="16">
        <f>SUM(R41:R70)</f>
        <v>0</v>
      </c>
      <c r="S71" s="17">
        <f>SUM(S40:S70)</f>
        <v>0</v>
      </c>
      <c r="T71" s="39">
        <f>SUM(T40:T70)</f>
        <v>1</v>
      </c>
    </row>
    <row r="72" spans="1:21" ht="7.5" customHeight="1" x14ac:dyDescent="0.2">
      <c r="B72" s="15"/>
      <c r="C72" s="15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57"/>
      <c r="I73" s="40"/>
      <c r="J73" s="40"/>
      <c r="K73" s="40"/>
      <c r="L73" s="40"/>
      <c r="M73" s="40"/>
      <c r="N73" s="96"/>
      <c r="O73" s="96"/>
      <c r="P73" s="96"/>
      <c r="Q73" s="96"/>
      <c r="R73" s="96"/>
      <c r="S73" s="23"/>
    </row>
    <row r="74" spans="1:21" ht="37.5" customHeight="1" x14ac:dyDescent="0.2">
      <c r="A74" s="39" t="s">
        <v>5</v>
      </c>
      <c r="B74" s="15"/>
      <c r="C74" s="15"/>
    </row>
    <row r="75" spans="1:21" x14ac:dyDescent="0.2">
      <c r="G75" s="78"/>
      <c r="H75" s="79"/>
      <c r="I75" s="80"/>
      <c r="J75" s="81"/>
      <c r="K75" s="80"/>
    </row>
    <row r="76" spans="1:21" x14ac:dyDescent="0.2">
      <c r="G76" s="85" t="s">
        <v>20</v>
      </c>
      <c r="H76" s="21"/>
      <c r="I76" s="82"/>
      <c r="J76" s="81"/>
      <c r="K76" s="82"/>
    </row>
    <row r="77" spans="1:21" x14ac:dyDescent="0.2">
      <c r="A77" s="27"/>
      <c r="B77" s="27"/>
      <c r="C77" s="27"/>
      <c r="E77" s="27"/>
      <c r="G77" s="86" t="s">
        <v>21</v>
      </c>
      <c r="H77" s="21"/>
      <c r="I77" s="82"/>
      <c r="J77" s="8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8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8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81"/>
      <c r="K80" s="84"/>
      <c r="P80" s="21"/>
      <c r="Q80" s="21"/>
      <c r="R80" s="1"/>
    </row>
    <row r="81" spans="1:19" x14ac:dyDescent="0.2">
      <c r="A81" s="27"/>
      <c r="B81" s="27"/>
      <c r="C81" s="27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D37:G37"/>
    <mergeCell ref="H37:I37"/>
    <mergeCell ref="A71:C71"/>
    <mergeCell ref="A73:C73"/>
    <mergeCell ref="R77:S77"/>
    <mergeCell ref="B37:C37"/>
  </mergeCells>
  <dataValidations count="3"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$W$1:$W$26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54" activePane="bottomLeft" state="frozen"/>
      <selection activeCell="A39" sqref="A39:XFD39"/>
      <selection pane="bottomLeft" activeCell="G66" sqref="G66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39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25" style="39" customWidth="1"/>
    <col min="14" max="15" width="11.5" style="39" hidden="1" customWidth="1"/>
    <col min="16" max="19" width="7.5" style="39" hidden="1" customWidth="1"/>
    <col min="20" max="20" width="9" style="39" hidden="1" customWidth="1"/>
    <col min="21" max="21" width="24" style="39" customWidth="1"/>
    <col min="22" max="22" width="1.75" style="39" customWidth="1"/>
    <col min="23" max="16384" width="9" style="39"/>
  </cols>
  <sheetData>
    <row r="1" spans="21:23" x14ac:dyDescent="0.2">
      <c r="U1" s="1"/>
      <c r="W1" s="1" t="s">
        <v>58</v>
      </c>
    </row>
    <row r="2" spans="21:23" x14ac:dyDescent="0.2">
      <c r="U2" s="1"/>
      <c r="W2" s="1" t="s">
        <v>32</v>
      </c>
    </row>
    <row r="3" spans="21:23" x14ac:dyDescent="0.2">
      <c r="U3" s="1"/>
      <c r="W3" s="39" t="s">
        <v>48</v>
      </c>
    </row>
    <row r="4" spans="21:23" x14ac:dyDescent="0.2">
      <c r="U4" s="1"/>
      <c r="W4" s="39" t="s">
        <v>72</v>
      </c>
    </row>
    <row r="5" spans="21:23" x14ac:dyDescent="0.2">
      <c r="U5" s="1"/>
      <c r="W5" s="39" t="s">
        <v>73</v>
      </c>
    </row>
    <row r="6" spans="21:23" x14ac:dyDescent="0.2">
      <c r="U6" s="1"/>
      <c r="W6" s="39" t="s">
        <v>74</v>
      </c>
    </row>
    <row r="7" spans="21:23" x14ac:dyDescent="0.2">
      <c r="U7" s="1"/>
      <c r="W7" s="39" t="s">
        <v>76</v>
      </c>
    </row>
    <row r="8" spans="21:23" x14ac:dyDescent="0.2">
      <c r="U8" s="1"/>
      <c r="W8" s="1" t="s">
        <v>50</v>
      </c>
    </row>
    <row r="9" spans="21:23" x14ac:dyDescent="0.2">
      <c r="U9" s="1"/>
      <c r="W9" s="1" t="s">
        <v>64</v>
      </c>
    </row>
    <row r="10" spans="21:23" x14ac:dyDescent="0.2">
      <c r="W10" s="1" t="s">
        <v>51</v>
      </c>
    </row>
    <row r="11" spans="21:23" x14ac:dyDescent="0.2">
      <c r="W11" s="39" t="s">
        <v>57</v>
      </c>
    </row>
    <row r="12" spans="21:23" x14ac:dyDescent="0.2">
      <c r="W12" s="39" t="s">
        <v>61</v>
      </c>
    </row>
    <row r="13" spans="21:23" x14ac:dyDescent="0.2">
      <c r="U13" s="1"/>
      <c r="W13" s="39" t="s">
        <v>67</v>
      </c>
    </row>
    <row r="14" spans="21:23" x14ac:dyDescent="0.2">
      <c r="U14" s="1"/>
      <c r="W14" s="39" t="s">
        <v>63</v>
      </c>
    </row>
    <row r="15" spans="21:23" x14ac:dyDescent="0.2">
      <c r="W15" s="39" t="s">
        <v>46</v>
      </c>
    </row>
    <row r="16" spans="21:23" x14ac:dyDescent="0.2">
      <c r="W16" s="39" t="s">
        <v>66</v>
      </c>
    </row>
    <row r="17" spans="21:23" x14ac:dyDescent="0.2">
      <c r="W17" s="39" t="s">
        <v>77</v>
      </c>
    </row>
    <row r="18" spans="21:23" x14ac:dyDescent="0.2">
      <c r="U18" s="1"/>
      <c r="W18" s="1" t="s">
        <v>60</v>
      </c>
    </row>
    <row r="19" spans="21:23" x14ac:dyDescent="0.2">
      <c r="U19" s="1"/>
      <c r="W19" s="39" t="s">
        <v>49</v>
      </c>
    </row>
    <row r="20" spans="21:23" x14ac:dyDescent="0.2">
      <c r="U20" s="1"/>
      <c r="W20" s="39" t="s">
        <v>65</v>
      </c>
    </row>
    <row r="21" spans="21:23" x14ac:dyDescent="0.2">
      <c r="U21" s="1"/>
      <c r="W21" s="39" t="s">
        <v>75</v>
      </c>
    </row>
    <row r="22" spans="21:23" x14ac:dyDescent="0.2">
      <c r="W22" s="1" t="s">
        <v>53</v>
      </c>
    </row>
    <row r="23" spans="21:23" x14ac:dyDescent="0.2">
      <c r="W23" s="1" t="s">
        <v>31</v>
      </c>
    </row>
    <row r="24" spans="21:23" x14ac:dyDescent="0.2">
      <c r="U24" s="1"/>
      <c r="W24" s="39" t="s">
        <v>52</v>
      </c>
    </row>
    <row r="25" spans="21:23" x14ac:dyDescent="0.2">
      <c r="W25" s="1" t="s">
        <v>54</v>
      </c>
    </row>
    <row r="26" spans="21:23" x14ac:dyDescent="0.2">
      <c r="W26" s="39" t="s">
        <v>55</v>
      </c>
    </row>
    <row r="27" spans="21:23" x14ac:dyDescent="0.2">
      <c r="W27" s="1" t="s">
        <v>71</v>
      </c>
    </row>
    <row r="28" spans="21:23" x14ac:dyDescent="0.2">
      <c r="W28" s="1" t="s">
        <v>30</v>
      </c>
    </row>
    <row r="29" spans="21:23" x14ac:dyDescent="0.2">
      <c r="W29" s="1" t="s">
        <v>70</v>
      </c>
    </row>
    <row r="30" spans="21:23" x14ac:dyDescent="0.2">
      <c r="W30" s="39" t="s">
        <v>68</v>
      </c>
    </row>
    <row r="31" spans="21:23" x14ac:dyDescent="0.2">
      <c r="W31" s="39" t="s">
        <v>62</v>
      </c>
    </row>
    <row r="32" spans="21:23" x14ac:dyDescent="0.2"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45778</v>
      </c>
    </row>
    <row r="36" spans="1:29" x14ac:dyDescent="0.2">
      <c r="X36" s="1"/>
    </row>
    <row r="37" spans="1:29" x14ac:dyDescent="0.2">
      <c r="A37" s="106" t="s">
        <v>24</v>
      </c>
      <c r="B37" s="182" t="str">
        <f>April!B37:C37</f>
        <v>Include your name in July</v>
      </c>
      <c r="C37" s="183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6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60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3">
        <v>1</v>
      </c>
      <c r="B40" s="4">
        <f>+C40</f>
        <v>45779</v>
      </c>
      <c r="C40" s="5">
        <f>April!C69+1</f>
        <v>45779</v>
      </c>
      <c r="D40" s="155"/>
      <c r="E40" s="156"/>
      <c r="F40" s="156"/>
      <c r="G40" s="157"/>
      <c r="H40" s="158"/>
      <c r="I40" s="159"/>
      <c r="J40" s="160"/>
      <c r="K40" s="35"/>
      <c r="L40" s="6">
        <f>SUM(D40:G40)+SUM(N40:S40)+I40</f>
        <v>0</v>
      </c>
      <c r="M40" s="7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0">IF($D40=O$38,7,0)+IF($E40=O$38,7,0)+IF($F40=O$38,7,0)+IF($G40=O$38,7,0)</f>
        <v>0</v>
      </c>
      <c r="P40" s="66">
        <f t="shared" si="0"/>
        <v>0</v>
      </c>
      <c r="Q40" s="66">
        <f t="shared" si="0"/>
        <v>0</v>
      </c>
      <c r="R40" s="66">
        <f t="shared" si="0"/>
        <v>0</v>
      </c>
      <c r="T40" s="39">
        <f>IF(L40&gt;0,1,0)</f>
        <v>0</v>
      </c>
      <c r="U40" s="90"/>
      <c r="X40" s="1"/>
    </row>
    <row r="41" spans="1:29" x14ac:dyDescent="0.2">
      <c r="A41" s="8">
        <v>2</v>
      </c>
      <c r="B41" s="9">
        <f t="shared" ref="B41:B70" si="1">+C41</f>
        <v>45780</v>
      </c>
      <c r="C41" s="5">
        <f>C40+1</f>
        <v>45780</v>
      </c>
      <c r="D41" s="110"/>
      <c r="E41" s="111"/>
      <c r="F41" s="111"/>
      <c r="G41" s="140"/>
      <c r="H41" s="141"/>
      <c r="I41" s="142"/>
      <c r="J41" s="161"/>
      <c r="K41" s="36"/>
      <c r="L41" s="6">
        <f t="shared" ref="L41:L70" si="2">SUM(D41:G41)+SUM(N41:S41)+I41</f>
        <v>0</v>
      </c>
      <c r="M41" s="7">
        <f>IF(L41&gt;0,IF(L41=7,"Good",err),0)</f>
        <v>0</v>
      </c>
      <c r="N41" s="66">
        <f t="shared" ref="N41:R70" si="3">IF($D41=N$38,7,0)+IF($E41=N$38,7,0)+IF($F41=N$38,7,0)+IF($G41=N$38,7,0)</f>
        <v>0</v>
      </c>
      <c r="O41" s="66">
        <f t="shared" si="0"/>
        <v>0</v>
      </c>
      <c r="P41" s="66">
        <f t="shared" si="0"/>
        <v>0</v>
      </c>
      <c r="Q41" s="66">
        <f t="shared" si="0"/>
        <v>0</v>
      </c>
      <c r="R41" s="66">
        <f t="shared" si="0"/>
        <v>0</v>
      </c>
      <c r="S41" s="10"/>
      <c r="T41" s="39">
        <f t="shared" ref="T41:T70" si="4">IF(L41&gt;0,1,0)</f>
        <v>0</v>
      </c>
      <c r="U41" s="91"/>
      <c r="X41" s="1"/>
    </row>
    <row r="42" spans="1:29" x14ac:dyDescent="0.2">
      <c r="A42" s="8">
        <v>3</v>
      </c>
      <c r="B42" s="9">
        <f t="shared" si="1"/>
        <v>45781</v>
      </c>
      <c r="C42" s="5">
        <f t="shared" ref="C42:C70" si="5">C41+1</f>
        <v>45781</v>
      </c>
      <c r="D42" s="110"/>
      <c r="E42" s="111"/>
      <c r="F42" s="111"/>
      <c r="G42" s="140"/>
      <c r="H42" s="141"/>
      <c r="I42" s="142"/>
      <c r="J42" s="149"/>
      <c r="K42" s="36"/>
      <c r="L42" s="6">
        <f t="shared" si="2"/>
        <v>0</v>
      </c>
      <c r="M42" s="7">
        <f>IF(L42&gt;0,IF(L42=7,"Good",err),0)</f>
        <v>0</v>
      </c>
      <c r="N42" s="66">
        <f t="shared" si="3"/>
        <v>0</v>
      </c>
      <c r="O42" s="66">
        <f t="shared" si="0"/>
        <v>0</v>
      </c>
      <c r="P42" s="66">
        <f t="shared" si="0"/>
        <v>0</v>
      </c>
      <c r="Q42" s="66">
        <f t="shared" si="0"/>
        <v>0</v>
      </c>
      <c r="R42" s="66">
        <f t="shared" si="0"/>
        <v>0</v>
      </c>
      <c r="S42" s="10"/>
      <c r="T42" s="39">
        <f t="shared" si="4"/>
        <v>0</v>
      </c>
      <c r="U42" s="91"/>
    </row>
    <row r="43" spans="1:29" x14ac:dyDescent="0.2">
      <c r="A43" s="8">
        <v>4</v>
      </c>
      <c r="B43" s="9">
        <f t="shared" si="1"/>
        <v>45782</v>
      </c>
      <c r="C43" s="5">
        <f t="shared" si="5"/>
        <v>45782</v>
      </c>
      <c r="D43" s="114"/>
      <c r="E43" s="115"/>
      <c r="F43" s="115"/>
      <c r="G43" s="147"/>
      <c r="H43" s="145"/>
      <c r="I43" s="143"/>
      <c r="J43" s="149"/>
      <c r="K43" s="36"/>
      <c r="L43" s="6">
        <f t="shared" si="2"/>
        <v>0</v>
      </c>
      <c r="M43" s="7">
        <f>IF(L43&gt;0,IF(L43=7,"Good",err),0)</f>
        <v>0</v>
      </c>
      <c r="N43" s="66">
        <f t="shared" si="3"/>
        <v>0</v>
      </c>
      <c r="O43" s="66">
        <f t="shared" si="0"/>
        <v>0</v>
      </c>
      <c r="P43" s="66">
        <f t="shared" si="0"/>
        <v>0</v>
      </c>
      <c r="Q43" s="66">
        <f t="shared" si="0"/>
        <v>0</v>
      </c>
      <c r="R43" s="66">
        <f t="shared" si="0"/>
        <v>0</v>
      </c>
      <c r="S43" s="10"/>
      <c r="T43" s="39">
        <f t="shared" si="4"/>
        <v>0</v>
      </c>
      <c r="U43" s="91"/>
    </row>
    <row r="44" spans="1:29" x14ac:dyDescent="0.2">
      <c r="A44" s="8">
        <v>5</v>
      </c>
      <c r="B44" s="9">
        <f t="shared" si="1"/>
        <v>45783</v>
      </c>
      <c r="C44" s="5">
        <f t="shared" si="5"/>
        <v>45783</v>
      </c>
      <c r="D44" s="114"/>
      <c r="E44" s="115"/>
      <c r="F44" s="115"/>
      <c r="G44" s="147"/>
      <c r="H44" s="145"/>
      <c r="I44" s="143"/>
      <c r="J44" s="149"/>
      <c r="K44" s="36"/>
      <c r="L44" s="6">
        <f t="shared" si="2"/>
        <v>0</v>
      </c>
      <c r="M44" s="7">
        <f>IF(L44&gt;0,IF(L44=7,"Good",err),0)</f>
        <v>0</v>
      </c>
      <c r="N44" s="66">
        <f t="shared" si="3"/>
        <v>0</v>
      </c>
      <c r="O44" s="66">
        <f t="shared" si="0"/>
        <v>0</v>
      </c>
      <c r="P44" s="66">
        <f t="shared" si="0"/>
        <v>0</v>
      </c>
      <c r="Q44" s="66">
        <f t="shared" si="0"/>
        <v>0</v>
      </c>
      <c r="R44" s="66">
        <f t="shared" si="0"/>
        <v>0</v>
      </c>
      <c r="S44" s="10"/>
      <c r="T44" s="39">
        <f t="shared" si="4"/>
        <v>0</v>
      </c>
      <c r="U44" s="91"/>
    </row>
    <row r="45" spans="1:29" x14ac:dyDescent="0.2">
      <c r="A45" s="8">
        <v>6</v>
      </c>
      <c r="B45" s="9">
        <f t="shared" si="1"/>
        <v>45784</v>
      </c>
      <c r="C45" s="5">
        <f t="shared" si="5"/>
        <v>45784</v>
      </c>
      <c r="D45" s="112"/>
      <c r="E45" s="113"/>
      <c r="F45" s="113"/>
      <c r="G45" s="144"/>
      <c r="H45" s="145"/>
      <c r="I45" s="143"/>
      <c r="J45" s="149"/>
      <c r="K45" s="36"/>
      <c r="L45" s="6">
        <f t="shared" si="2"/>
        <v>0</v>
      </c>
      <c r="M45" s="7">
        <f>IF(L45&gt;0,IF(L45=7,"Good",err),0)</f>
        <v>0</v>
      </c>
      <c r="N45" s="66">
        <f t="shared" si="3"/>
        <v>0</v>
      </c>
      <c r="O45" s="66">
        <f t="shared" si="0"/>
        <v>0</v>
      </c>
      <c r="P45" s="66">
        <f t="shared" si="0"/>
        <v>0</v>
      </c>
      <c r="Q45" s="66">
        <f t="shared" si="0"/>
        <v>0</v>
      </c>
      <c r="R45" s="66">
        <f t="shared" si="0"/>
        <v>0</v>
      </c>
      <c r="S45" s="10"/>
      <c r="T45" s="39">
        <f t="shared" si="4"/>
        <v>0</v>
      </c>
      <c r="U45" s="91"/>
      <c r="X45" s="1"/>
    </row>
    <row r="46" spans="1:29" x14ac:dyDescent="0.2">
      <c r="A46" s="8">
        <v>7</v>
      </c>
      <c r="B46" s="9">
        <f t="shared" si="1"/>
        <v>45785</v>
      </c>
      <c r="C46" s="5">
        <f t="shared" si="5"/>
        <v>45785</v>
      </c>
      <c r="D46" s="112"/>
      <c r="E46" s="113"/>
      <c r="F46" s="113"/>
      <c r="G46" s="144"/>
      <c r="H46" s="145"/>
      <c r="I46" s="143"/>
      <c r="J46" s="149"/>
      <c r="K46" s="36"/>
      <c r="L46" s="6">
        <f t="shared" si="2"/>
        <v>0</v>
      </c>
      <c r="M46" s="7">
        <f>IF(L46&gt;0,IF(L46=7,"Good",err),0)</f>
        <v>0</v>
      </c>
      <c r="N46" s="66">
        <f t="shared" si="3"/>
        <v>0</v>
      </c>
      <c r="O46" s="66">
        <f t="shared" si="0"/>
        <v>0</v>
      </c>
      <c r="P46" s="66">
        <f t="shared" si="0"/>
        <v>0</v>
      </c>
      <c r="Q46" s="66">
        <f t="shared" si="0"/>
        <v>0</v>
      </c>
      <c r="R46" s="66">
        <f t="shared" si="0"/>
        <v>0</v>
      </c>
      <c r="S46" s="10"/>
      <c r="T46" s="39">
        <f t="shared" si="4"/>
        <v>0</v>
      </c>
      <c r="U46" s="91"/>
      <c r="X46" s="1"/>
    </row>
    <row r="47" spans="1:29" x14ac:dyDescent="0.2">
      <c r="A47" s="8">
        <v>8</v>
      </c>
      <c r="B47" s="9">
        <f t="shared" si="1"/>
        <v>45786</v>
      </c>
      <c r="C47" s="5">
        <f t="shared" si="5"/>
        <v>45786</v>
      </c>
      <c r="D47" s="112"/>
      <c r="E47" s="113"/>
      <c r="F47" s="113"/>
      <c r="G47" s="144"/>
      <c r="H47" s="145"/>
      <c r="I47" s="143"/>
      <c r="J47" s="149"/>
      <c r="K47" s="36"/>
      <c r="L47" s="6">
        <f t="shared" si="2"/>
        <v>0</v>
      </c>
      <c r="M47" s="7">
        <f>IF(L47&gt;0,IF(L47=7,"Good",err),0)</f>
        <v>0</v>
      </c>
      <c r="N47" s="66">
        <f t="shared" si="3"/>
        <v>0</v>
      </c>
      <c r="O47" s="66">
        <f t="shared" si="0"/>
        <v>0</v>
      </c>
      <c r="P47" s="66">
        <f t="shared" si="0"/>
        <v>0</v>
      </c>
      <c r="Q47" s="66">
        <f t="shared" si="0"/>
        <v>0</v>
      </c>
      <c r="R47" s="66">
        <f t="shared" si="0"/>
        <v>0</v>
      </c>
      <c r="S47" s="10"/>
      <c r="T47" s="39">
        <f t="shared" si="4"/>
        <v>0</v>
      </c>
      <c r="U47" s="91"/>
      <c r="V47" s="29"/>
    </row>
    <row r="48" spans="1:29" x14ac:dyDescent="0.2">
      <c r="A48" s="8">
        <v>9</v>
      </c>
      <c r="B48" s="9">
        <f t="shared" si="1"/>
        <v>45787</v>
      </c>
      <c r="C48" s="5">
        <f t="shared" si="5"/>
        <v>45787</v>
      </c>
      <c r="D48" s="110"/>
      <c r="E48" s="111"/>
      <c r="F48" s="111"/>
      <c r="G48" s="140"/>
      <c r="H48" s="141"/>
      <c r="I48" s="142"/>
      <c r="J48" s="149"/>
      <c r="K48" s="36"/>
      <c r="L48" s="6">
        <f t="shared" si="2"/>
        <v>0</v>
      </c>
      <c r="M48" s="7">
        <f>IF(L48&gt;0,IF(L48=7,"Good",err),0)</f>
        <v>0</v>
      </c>
      <c r="N48" s="66">
        <f t="shared" si="3"/>
        <v>0</v>
      </c>
      <c r="O48" s="66">
        <f t="shared" si="0"/>
        <v>0</v>
      </c>
      <c r="P48" s="66">
        <f t="shared" si="0"/>
        <v>0</v>
      </c>
      <c r="Q48" s="66">
        <f t="shared" si="0"/>
        <v>0</v>
      </c>
      <c r="R48" s="66">
        <f t="shared" si="0"/>
        <v>0</v>
      </c>
      <c r="S48" s="10"/>
      <c r="T48" s="39">
        <f t="shared" si="4"/>
        <v>0</v>
      </c>
      <c r="U48" s="91"/>
      <c r="V48" s="29"/>
    </row>
    <row r="49" spans="1:24" x14ac:dyDescent="0.2">
      <c r="A49" s="8">
        <v>10</v>
      </c>
      <c r="B49" s="9">
        <f t="shared" si="1"/>
        <v>45788</v>
      </c>
      <c r="C49" s="5">
        <f t="shared" si="5"/>
        <v>45788</v>
      </c>
      <c r="D49" s="110"/>
      <c r="E49" s="111"/>
      <c r="F49" s="111"/>
      <c r="G49" s="140"/>
      <c r="H49" s="141"/>
      <c r="I49" s="142"/>
      <c r="J49" s="149"/>
      <c r="K49" s="36"/>
      <c r="L49" s="6">
        <f t="shared" si="2"/>
        <v>0</v>
      </c>
      <c r="M49" s="7">
        <f>IF(L49&gt;0,IF(L49=7,"Good",err),0)</f>
        <v>0</v>
      </c>
      <c r="N49" s="66">
        <f t="shared" si="3"/>
        <v>0</v>
      </c>
      <c r="O49" s="66">
        <f t="shared" si="0"/>
        <v>0</v>
      </c>
      <c r="P49" s="66">
        <f t="shared" si="0"/>
        <v>0</v>
      </c>
      <c r="Q49" s="66">
        <f t="shared" si="0"/>
        <v>0</v>
      </c>
      <c r="R49" s="66">
        <f t="shared" si="0"/>
        <v>0</v>
      </c>
      <c r="S49" s="10"/>
      <c r="T49" s="39">
        <f t="shared" si="4"/>
        <v>0</v>
      </c>
      <c r="U49" s="91"/>
      <c r="V49" s="29"/>
      <c r="X49" s="1"/>
    </row>
    <row r="50" spans="1:24" x14ac:dyDescent="0.2">
      <c r="A50" s="8">
        <v>11</v>
      </c>
      <c r="B50" s="9">
        <f t="shared" si="1"/>
        <v>45789</v>
      </c>
      <c r="C50" s="5">
        <f t="shared" si="5"/>
        <v>45789</v>
      </c>
      <c r="D50" s="114"/>
      <c r="E50" s="115"/>
      <c r="F50" s="115"/>
      <c r="G50" s="147"/>
      <c r="H50" s="145"/>
      <c r="I50" s="143"/>
      <c r="J50" s="149"/>
      <c r="K50" s="36"/>
      <c r="L50" s="6">
        <f t="shared" si="2"/>
        <v>0</v>
      </c>
      <c r="M50" s="7">
        <f>IF(L50&gt;0,IF(L50=7,"Good",err),0)</f>
        <v>0</v>
      </c>
      <c r="N50" s="66">
        <f t="shared" si="3"/>
        <v>0</v>
      </c>
      <c r="O50" s="66">
        <f t="shared" si="0"/>
        <v>0</v>
      </c>
      <c r="P50" s="66">
        <f t="shared" si="0"/>
        <v>0</v>
      </c>
      <c r="Q50" s="66">
        <f t="shared" si="0"/>
        <v>0</v>
      </c>
      <c r="R50" s="66">
        <f t="shared" si="0"/>
        <v>0</v>
      </c>
      <c r="S50" s="10"/>
      <c r="T50" s="39">
        <f t="shared" si="4"/>
        <v>0</v>
      </c>
      <c r="U50" s="91"/>
      <c r="V50" s="29"/>
      <c r="X50" s="1"/>
    </row>
    <row r="51" spans="1:24" x14ac:dyDescent="0.2">
      <c r="A51" s="8">
        <v>12</v>
      </c>
      <c r="B51" s="9">
        <f t="shared" si="1"/>
        <v>45790</v>
      </c>
      <c r="C51" s="5">
        <f t="shared" si="5"/>
        <v>45790</v>
      </c>
      <c r="D51" s="112"/>
      <c r="E51" s="113"/>
      <c r="F51" s="113"/>
      <c r="G51" s="144"/>
      <c r="H51" s="144"/>
      <c r="I51" s="144"/>
      <c r="J51" s="149"/>
      <c r="K51" s="36"/>
      <c r="L51" s="6">
        <f t="shared" si="2"/>
        <v>0</v>
      </c>
      <c r="M51" s="7">
        <f>IF(L51&gt;0,IF(L51=7,"Good",err),0)</f>
        <v>0</v>
      </c>
      <c r="N51" s="66">
        <f t="shared" si="3"/>
        <v>0</v>
      </c>
      <c r="O51" s="66">
        <f t="shared" si="0"/>
        <v>0</v>
      </c>
      <c r="P51" s="66">
        <f t="shared" si="0"/>
        <v>0</v>
      </c>
      <c r="Q51" s="66">
        <f t="shared" si="0"/>
        <v>0</v>
      </c>
      <c r="R51" s="66">
        <f t="shared" si="0"/>
        <v>0</v>
      </c>
      <c r="S51" s="10"/>
      <c r="T51" s="39">
        <f t="shared" si="4"/>
        <v>0</v>
      </c>
      <c r="U51" s="91"/>
      <c r="V51" s="29"/>
      <c r="X51" s="1"/>
    </row>
    <row r="52" spans="1:24" x14ac:dyDescent="0.2">
      <c r="A52" s="8">
        <v>13</v>
      </c>
      <c r="B52" s="9">
        <f t="shared" si="1"/>
        <v>45791</v>
      </c>
      <c r="C52" s="5">
        <f t="shared" si="5"/>
        <v>45791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2"/>
        <v>0</v>
      </c>
      <c r="M52" s="7">
        <f>IF(L52&gt;0,IF(L52=7,"Good",err),0)</f>
        <v>0</v>
      </c>
      <c r="N52" s="66">
        <f t="shared" si="3"/>
        <v>0</v>
      </c>
      <c r="O52" s="66">
        <f t="shared" si="0"/>
        <v>0</v>
      </c>
      <c r="P52" s="66">
        <f t="shared" si="0"/>
        <v>0</v>
      </c>
      <c r="Q52" s="66">
        <f t="shared" si="0"/>
        <v>0</v>
      </c>
      <c r="R52" s="66">
        <f t="shared" si="0"/>
        <v>0</v>
      </c>
      <c r="S52" s="10"/>
      <c r="T52" s="39">
        <f t="shared" si="4"/>
        <v>0</v>
      </c>
      <c r="U52" s="91"/>
      <c r="V52" s="29"/>
    </row>
    <row r="53" spans="1:24" x14ac:dyDescent="0.2">
      <c r="A53" s="8">
        <v>14</v>
      </c>
      <c r="B53" s="9">
        <f t="shared" si="1"/>
        <v>45792</v>
      </c>
      <c r="C53" s="5">
        <f t="shared" si="5"/>
        <v>45792</v>
      </c>
      <c r="D53" s="112"/>
      <c r="E53" s="113"/>
      <c r="F53" s="113"/>
      <c r="G53" s="144"/>
      <c r="H53" s="145"/>
      <c r="I53" s="143"/>
      <c r="J53" s="149"/>
      <c r="K53" s="36"/>
      <c r="L53" s="6">
        <f t="shared" si="2"/>
        <v>0</v>
      </c>
      <c r="M53" s="7">
        <f>IF(L53&gt;0,IF(L53=7,"Good",err),0)</f>
        <v>0</v>
      </c>
      <c r="N53" s="66">
        <f t="shared" si="3"/>
        <v>0</v>
      </c>
      <c r="O53" s="66">
        <f t="shared" si="0"/>
        <v>0</v>
      </c>
      <c r="P53" s="66">
        <f t="shared" si="0"/>
        <v>0</v>
      </c>
      <c r="Q53" s="66">
        <f t="shared" si="0"/>
        <v>0</v>
      </c>
      <c r="R53" s="66">
        <f t="shared" si="0"/>
        <v>0</v>
      </c>
      <c r="S53" s="10"/>
      <c r="T53" s="39">
        <f t="shared" si="4"/>
        <v>0</v>
      </c>
      <c r="U53" s="91"/>
      <c r="V53" s="29"/>
    </row>
    <row r="54" spans="1:24" x14ac:dyDescent="0.2">
      <c r="A54" s="8">
        <v>15</v>
      </c>
      <c r="B54" s="9">
        <f t="shared" si="1"/>
        <v>45793</v>
      </c>
      <c r="C54" s="5">
        <f t="shared" si="5"/>
        <v>45793</v>
      </c>
      <c r="D54" s="112"/>
      <c r="E54" s="113"/>
      <c r="F54" s="113"/>
      <c r="G54" s="144"/>
      <c r="H54" s="145"/>
      <c r="I54" s="143"/>
      <c r="J54" s="149"/>
      <c r="K54" s="36"/>
      <c r="L54" s="6">
        <f t="shared" si="2"/>
        <v>0</v>
      </c>
      <c r="M54" s="7">
        <f>IF(L54&gt;0,IF(L54=7,"Good",err),0)</f>
        <v>0</v>
      </c>
      <c r="N54" s="66">
        <f t="shared" si="3"/>
        <v>0</v>
      </c>
      <c r="O54" s="66">
        <f t="shared" si="0"/>
        <v>0</v>
      </c>
      <c r="P54" s="66">
        <f t="shared" si="0"/>
        <v>0</v>
      </c>
      <c r="Q54" s="66">
        <f t="shared" si="0"/>
        <v>0</v>
      </c>
      <c r="R54" s="66">
        <f t="shared" si="0"/>
        <v>0</v>
      </c>
      <c r="S54" s="10"/>
      <c r="T54" s="39">
        <f t="shared" si="4"/>
        <v>0</v>
      </c>
      <c r="U54" s="91"/>
      <c r="V54" s="29"/>
      <c r="X54" s="1"/>
    </row>
    <row r="55" spans="1:24" x14ac:dyDescent="0.2">
      <c r="A55" s="8">
        <v>16</v>
      </c>
      <c r="B55" s="9">
        <f t="shared" si="1"/>
        <v>45794</v>
      </c>
      <c r="C55" s="5">
        <f t="shared" si="5"/>
        <v>45794</v>
      </c>
      <c r="D55" s="110"/>
      <c r="E55" s="111"/>
      <c r="F55" s="111"/>
      <c r="G55" s="140"/>
      <c r="H55" s="141"/>
      <c r="I55" s="142"/>
      <c r="J55" s="149"/>
      <c r="K55" s="36"/>
      <c r="L55" s="6">
        <f t="shared" si="2"/>
        <v>0</v>
      </c>
      <c r="M55" s="7">
        <f>IF(L55&gt;0,IF(L55=7,"Good",err),0)</f>
        <v>0</v>
      </c>
      <c r="N55" s="66">
        <f t="shared" si="3"/>
        <v>0</v>
      </c>
      <c r="O55" s="66">
        <f t="shared" si="0"/>
        <v>0</v>
      </c>
      <c r="P55" s="66">
        <f t="shared" si="0"/>
        <v>0</v>
      </c>
      <c r="Q55" s="66">
        <f t="shared" si="0"/>
        <v>0</v>
      </c>
      <c r="R55" s="66">
        <f t="shared" si="0"/>
        <v>0</v>
      </c>
      <c r="S55" s="10"/>
      <c r="T55" s="39">
        <f t="shared" si="4"/>
        <v>0</v>
      </c>
      <c r="U55" s="91"/>
      <c r="V55" s="28"/>
    </row>
    <row r="56" spans="1:24" x14ac:dyDescent="0.2">
      <c r="A56" s="8">
        <v>17</v>
      </c>
      <c r="B56" s="9">
        <f t="shared" si="1"/>
        <v>45795</v>
      </c>
      <c r="C56" s="5">
        <f t="shared" si="5"/>
        <v>45795</v>
      </c>
      <c r="D56" s="110"/>
      <c r="E56" s="111"/>
      <c r="F56" s="111"/>
      <c r="G56" s="140"/>
      <c r="H56" s="141"/>
      <c r="I56" s="142"/>
      <c r="J56" s="149"/>
      <c r="K56" s="36"/>
      <c r="L56" s="6">
        <f t="shared" si="2"/>
        <v>0</v>
      </c>
      <c r="M56" s="7">
        <f>IF(L56&gt;0,IF(L56=7,"Good",err),0)</f>
        <v>0</v>
      </c>
      <c r="N56" s="66">
        <f t="shared" si="3"/>
        <v>0</v>
      </c>
      <c r="O56" s="66">
        <f t="shared" si="3"/>
        <v>0</v>
      </c>
      <c r="P56" s="66">
        <f t="shared" si="3"/>
        <v>0</v>
      </c>
      <c r="Q56" s="66">
        <f t="shared" si="3"/>
        <v>0</v>
      </c>
      <c r="R56" s="66">
        <f t="shared" si="3"/>
        <v>0</v>
      </c>
      <c r="S56" s="10"/>
      <c r="T56" s="39">
        <f t="shared" si="4"/>
        <v>0</v>
      </c>
      <c r="U56" s="91"/>
      <c r="V56" s="28"/>
    </row>
    <row r="57" spans="1:24" x14ac:dyDescent="0.2">
      <c r="A57" s="8">
        <v>18</v>
      </c>
      <c r="B57" s="9">
        <f t="shared" si="1"/>
        <v>45796</v>
      </c>
      <c r="C57" s="5">
        <f t="shared" si="5"/>
        <v>45796</v>
      </c>
      <c r="D57" s="114"/>
      <c r="E57" s="115"/>
      <c r="F57" s="115"/>
      <c r="G57" s="147"/>
      <c r="H57" s="145"/>
      <c r="I57" s="143"/>
      <c r="J57" s="149"/>
      <c r="K57" s="36"/>
      <c r="L57" s="6">
        <f t="shared" si="2"/>
        <v>0</v>
      </c>
      <c r="M57" s="7">
        <f>IF(L57&gt;0,IF(L57=7,"Good",err),0)</f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10"/>
      <c r="T57" s="39">
        <f t="shared" si="4"/>
        <v>0</v>
      </c>
      <c r="U57" s="91"/>
      <c r="V57" s="28"/>
    </row>
    <row r="58" spans="1:24" x14ac:dyDescent="0.2">
      <c r="A58" s="8">
        <v>19</v>
      </c>
      <c r="B58" s="9">
        <f t="shared" si="1"/>
        <v>45797</v>
      </c>
      <c r="C58" s="5">
        <f t="shared" si="5"/>
        <v>45797</v>
      </c>
      <c r="D58" s="114"/>
      <c r="E58" s="115"/>
      <c r="F58" s="115"/>
      <c r="G58" s="147"/>
      <c r="H58" s="145"/>
      <c r="I58" s="143"/>
      <c r="J58" s="149"/>
      <c r="K58" s="36"/>
      <c r="L58" s="6">
        <f t="shared" si="2"/>
        <v>0</v>
      </c>
      <c r="M58" s="7">
        <f>IF(L58&gt;0,IF(L58=7,"Good",err),0)</f>
        <v>0</v>
      </c>
      <c r="N58" s="66">
        <f t="shared" si="3"/>
        <v>0</v>
      </c>
      <c r="O58" s="66">
        <f t="shared" si="3"/>
        <v>0</v>
      </c>
      <c r="P58" s="66">
        <f t="shared" si="3"/>
        <v>0</v>
      </c>
      <c r="Q58" s="66">
        <f t="shared" si="3"/>
        <v>0</v>
      </c>
      <c r="R58" s="66">
        <f t="shared" si="3"/>
        <v>0</v>
      </c>
      <c r="S58" s="10"/>
      <c r="T58" s="39">
        <f t="shared" si="4"/>
        <v>0</v>
      </c>
      <c r="U58" s="91"/>
    </row>
    <row r="59" spans="1:24" x14ac:dyDescent="0.2">
      <c r="A59" s="8">
        <v>20</v>
      </c>
      <c r="B59" s="9">
        <f t="shared" si="1"/>
        <v>45798</v>
      </c>
      <c r="C59" s="5">
        <f t="shared" si="5"/>
        <v>45798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2"/>
        <v>0</v>
      </c>
      <c r="M59" s="7">
        <f>IF(L59&gt;0,IF(L59=7,"Good",err),0)</f>
        <v>0</v>
      </c>
      <c r="N59" s="66">
        <f t="shared" si="3"/>
        <v>0</v>
      </c>
      <c r="O59" s="66">
        <f t="shared" si="3"/>
        <v>0</v>
      </c>
      <c r="P59" s="66">
        <f t="shared" si="3"/>
        <v>0</v>
      </c>
      <c r="Q59" s="66">
        <f t="shared" si="3"/>
        <v>0</v>
      </c>
      <c r="R59" s="66">
        <f t="shared" si="3"/>
        <v>0</v>
      </c>
      <c r="S59" s="10"/>
      <c r="T59" s="39">
        <f t="shared" si="4"/>
        <v>0</v>
      </c>
      <c r="U59" s="91"/>
    </row>
    <row r="60" spans="1:24" x14ac:dyDescent="0.2">
      <c r="A60" s="8">
        <v>21</v>
      </c>
      <c r="B60" s="9">
        <f t="shared" si="1"/>
        <v>45799</v>
      </c>
      <c r="C60" s="5">
        <f t="shared" si="5"/>
        <v>45799</v>
      </c>
      <c r="D60" s="112"/>
      <c r="E60" s="113"/>
      <c r="F60" s="113"/>
      <c r="G60" s="144"/>
      <c r="H60" s="145"/>
      <c r="I60" s="143"/>
      <c r="J60" s="149"/>
      <c r="K60" s="36"/>
      <c r="L60" s="6">
        <f t="shared" si="2"/>
        <v>0</v>
      </c>
      <c r="M60" s="7">
        <f>IF(L60&gt;0,IF(L60=7,"Good",err),0)</f>
        <v>0</v>
      </c>
      <c r="N60" s="66">
        <f t="shared" si="3"/>
        <v>0</v>
      </c>
      <c r="O60" s="66">
        <f t="shared" si="3"/>
        <v>0</v>
      </c>
      <c r="P60" s="66">
        <f t="shared" si="3"/>
        <v>0</v>
      </c>
      <c r="Q60" s="66">
        <f t="shared" si="3"/>
        <v>0</v>
      </c>
      <c r="R60" s="66">
        <f t="shared" si="3"/>
        <v>0</v>
      </c>
      <c r="S60" s="10"/>
      <c r="T60" s="39">
        <f t="shared" si="4"/>
        <v>0</v>
      </c>
      <c r="U60" s="91"/>
    </row>
    <row r="61" spans="1:24" x14ac:dyDescent="0.2">
      <c r="A61" s="8">
        <v>22</v>
      </c>
      <c r="B61" s="9">
        <f t="shared" si="1"/>
        <v>45800</v>
      </c>
      <c r="C61" s="5">
        <f t="shared" si="5"/>
        <v>45800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2"/>
        <v>0</v>
      </c>
      <c r="M61" s="7">
        <f>IF(L61&gt;0,IF(L61=7,"Good",err),0)</f>
        <v>0</v>
      </c>
      <c r="N61" s="66">
        <f t="shared" si="3"/>
        <v>0</v>
      </c>
      <c r="O61" s="66">
        <f t="shared" si="3"/>
        <v>0</v>
      </c>
      <c r="P61" s="66">
        <f t="shared" si="3"/>
        <v>0</v>
      </c>
      <c r="Q61" s="66">
        <f t="shared" si="3"/>
        <v>0</v>
      </c>
      <c r="R61" s="66">
        <f t="shared" si="3"/>
        <v>0</v>
      </c>
      <c r="S61" s="10"/>
      <c r="T61" s="39">
        <f t="shared" si="4"/>
        <v>0</v>
      </c>
      <c r="U61" s="91"/>
    </row>
    <row r="62" spans="1:24" x14ac:dyDescent="0.2">
      <c r="A62" s="8">
        <v>23</v>
      </c>
      <c r="B62" s="9">
        <f t="shared" si="1"/>
        <v>45801</v>
      </c>
      <c r="C62" s="5">
        <f t="shared" si="5"/>
        <v>45801</v>
      </c>
      <c r="D62" s="110"/>
      <c r="E62" s="111"/>
      <c r="F62" s="111"/>
      <c r="G62" s="140"/>
      <c r="H62" s="141"/>
      <c r="I62" s="142"/>
      <c r="J62" s="149"/>
      <c r="K62" s="36"/>
      <c r="L62" s="6">
        <f t="shared" si="2"/>
        <v>0</v>
      </c>
      <c r="M62" s="7">
        <f>IF(L62&gt;0,IF(L62=7,"Good",err),0)</f>
        <v>0</v>
      </c>
      <c r="N62" s="66">
        <f t="shared" si="3"/>
        <v>0</v>
      </c>
      <c r="O62" s="66">
        <f t="shared" si="3"/>
        <v>0</v>
      </c>
      <c r="P62" s="66">
        <f t="shared" si="3"/>
        <v>0</v>
      </c>
      <c r="Q62" s="66">
        <f t="shared" si="3"/>
        <v>0</v>
      </c>
      <c r="R62" s="66">
        <f t="shared" si="3"/>
        <v>0</v>
      </c>
      <c r="S62" s="10"/>
      <c r="T62" s="39">
        <f t="shared" si="4"/>
        <v>0</v>
      </c>
      <c r="U62" s="91"/>
    </row>
    <row r="63" spans="1:24" x14ac:dyDescent="0.2">
      <c r="A63" s="8">
        <v>24</v>
      </c>
      <c r="B63" s="9">
        <f t="shared" si="1"/>
        <v>45802</v>
      </c>
      <c r="C63" s="5">
        <f t="shared" si="5"/>
        <v>45802</v>
      </c>
      <c r="D63" s="110"/>
      <c r="E63" s="111"/>
      <c r="F63" s="111"/>
      <c r="G63" s="140"/>
      <c r="H63" s="141"/>
      <c r="I63" s="142"/>
      <c r="J63" s="149"/>
      <c r="K63" s="36"/>
      <c r="L63" s="6">
        <f t="shared" si="2"/>
        <v>0</v>
      </c>
      <c r="M63" s="7">
        <f>IF(L63&gt;0,IF(L63=7,"Good",err),0)</f>
        <v>0</v>
      </c>
      <c r="N63" s="66">
        <f t="shared" si="3"/>
        <v>0</v>
      </c>
      <c r="O63" s="66">
        <f t="shared" si="3"/>
        <v>0</v>
      </c>
      <c r="P63" s="66">
        <f t="shared" si="3"/>
        <v>0</v>
      </c>
      <c r="Q63" s="66">
        <f t="shared" si="3"/>
        <v>0</v>
      </c>
      <c r="R63" s="66">
        <f t="shared" si="3"/>
        <v>0</v>
      </c>
      <c r="S63" s="10"/>
      <c r="T63" s="39">
        <f t="shared" si="4"/>
        <v>0</v>
      </c>
      <c r="U63" s="91"/>
    </row>
    <row r="64" spans="1:24" x14ac:dyDescent="0.2">
      <c r="A64" s="8">
        <v>25</v>
      </c>
      <c r="B64" s="9">
        <f t="shared" si="1"/>
        <v>45803</v>
      </c>
      <c r="C64" s="5">
        <f t="shared" si="5"/>
        <v>45803</v>
      </c>
      <c r="D64" s="110"/>
      <c r="E64" s="111"/>
      <c r="F64" s="111"/>
      <c r="G64" s="140"/>
      <c r="H64" s="145" t="s">
        <v>10</v>
      </c>
      <c r="I64" s="143">
        <v>7</v>
      </c>
      <c r="J64" s="149"/>
      <c r="K64" s="36"/>
      <c r="L64" s="6">
        <f t="shared" si="2"/>
        <v>7</v>
      </c>
      <c r="M64" s="7" t="str">
        <f>IF(L64&gt;0,IF(L64=7,"Good",err),0)</f>
        <v>Good</v>
      </c>
      <c r="N64" s="66">
        <f t="shared" si="3"/>
        <v>0</v>
      </c>
      <c r="O64" s="66">
        <f t="shared" si="3"/>
        <v>0</v>
      </c>
      <c r="P64" s="66">
        <f t="shared" si="3"/>
        <v>0</v>
      </c>
      <c r="Q64" s="66">
        <f t="shared" si="3"/>
        <v>0</v>
      </c>
      <c r="R64" s="66">
        <f t="shared" si="3"/>
        <v>0</v>
      </c>
      <c r="S64" s="10"/>
      <c r="T64" s="39">
        <f t="shared" si="4"/>
        <v>1</v>
      </c>
      <c r="U64" s="91"/>
    </row>
    <row r="65" spans="1:21" x14ac:dyDescent="0.2">
      <c r="A65" s="8">
        <v>26</v>
      </c>
      <c r="B65" s="9">
        <f t="shared" si="1"/>
        <v>45804</v>
      </c>
      <c r="C65" s="5">
        <f t="shared" si="5"/>
        <v>45804</v>
      </c>
      <c r="D65" s="114"/>
      <c r="E65" s="115"/>
      <c r="F65" s="115"/>
      <c r="G65" s="147"/>
      <c r="H65" s="145"/>
      <c r="I65" s="143"/>
      <c r="J65" s="149"/>
      <c r="K65" s="36"/>
      <c r="L65" s="6">
        <f t="shared" si="2"/>
        <v>0</v>
      </c>
      <c r="M65" s="7">
        <f>IF(L65&gt;0,IF(L65=7,"Good",err),0)</f>
        <v>0</v>
      </c>
      <c r="N65" s="66">
        <f t="shared" si="3"/>
        <v>0</v>
      </c>
      <c r="O65" s="66">
        <f t="shared" si="3"/>
        <v>0</v>
      </c>
      <c r="P65" s="66">
        <f t="shared" si="3"/>
        <v>0</v>
      </c>
      <c r="Q65" s="66">
        <f t="shared" si="3"/>
        <v>0</v>
      </c>
      <c r="R65" s="66">
        <f t="shared" si="3"/>
        <v>0</v>
      </c>
      <c r="S65" s="10"/>
      <c r="T65" s="39">
        <f t="shared" si="4"/>
        <v>0</v>
      </c>
      <c r="U65" s="91"/>
    </row>
    <row r="66" spans="1:21" x14ac:dyDescent="0.2">
      <c r="A66" s="8">
        <v>27</v>
      </c>
      <c r="B66" s="9">
        <f t="shared" si="1"/>
        <v>45805</v>
      </c>
      <c r="C66" s="5">
        <f t="shared" si="5"/>
        <v>45805</v>
      </c>
      <c r="D66" s="114"/>
      <c r="E66" s="115"/>
      <c r="F66" s="115"/>
      <c r="G66" s="147"/>
      <c r="H66" s="145"/>
      <c r="I66" s="143"/>
      <c r="J66" s="149"/>
      <c r="K66" s="36"/>
      <c r="L66" s="6">
        <f t="shared" si="2"/>
        <v>0</v>
      </c>
      <c r="M66" s="7">
        <f>IF(L66&gt;0,IF(L66=7,"Good",err),0)</f>
        <v>0</v>
      </c>
      <c r="N66" s="66">
        <f t="shared" si="3"/>
        <v>0</v>
      </c>
      <c r="O66" s="66">
        <f t="shared" si="3"/>
        <v>0</v>
      </c>
      <c r="P66" s="66">
        <f t="shared" si="3"/>
        <v>0</v>
      </c>
      <c r="Q66" s="66">
        <f t="shared" si="3"/>
        <v>0</v>
      </c>
      <c r="R66" s="66">
        <f t="shared" si="3"/>
        <v>0</v>
      </c>
      <c r="S66" s="10"/>
      <c r="T66" s="39">
        <f t="shared" si="4"/>
        <v>0</v>
      </c>
      <c r="U66" s="91"/>
    </row>
    <row r="67" spans="1:21" x14ac:dyDescent="0.2">
      <c r="A67" s="8">
        <v>28</v>
      </c>
      <c r="B67" s="9">
        <f t="shared" si="1"/>
        <v>45806</v>
      </c>
      <c r="C67" s="5">
        <f t="shared" si="5"/>
        <v>45806</v>
      </c>
      <c r="D67" s="112"/>
      <c r="E67" s="113"/>
      <c r="F67" s="113"/>
      <c r="G67" s="144"/>
      <c r="H67" s="145"/>
      <c r="I67" s="143"/>
      <c r="J67" s="149"/>
      <c r="K67" s="36"/>
      <c r="L67" s="6">
        <f t="shared" si="2"/>
        <v>0</v>
      </c>
      <c r="M67" s="7">
        <f>IF(L67&gt;0,IF(L67=7,"Good",err),0)</f>
        <v>0</v>
      </c>
      <c r="N67" s="66">
        <f t="shared" si="3"/>
        <v>0</v>
      </c>
      <c r="O67" s="66">
        <f t="shared" si="3"/>
        <v>0</v>
      </c>
      <c r="P67" s="66">
        <f t="shared" si="3"/>
        <v>0</v>
      </c>
      <c r="Q67" s="66">
        <f t="shared" si="3"/>
        <v>0</v>
      </c>
      <c r="R67" s="66">
        <f t="shared" si="3"/>
        <v>0</v>
      </c>
      <c r="S67" s="10"/>
      <c r="T67" s="39">
        <f t="shared" si="4"/>
        <v>0</v>
      </c>
      <c r="U67" s="91"/>
    </row>
    <row r="68" spans="1:21" x14ac:dyDescent="0.2">
      <c r="A68" s="8">
        <v>29</v>
      </c>
      <c r="B68" s="9">
        <f t="shared" si="1"/>
        <v>45807</v>
      </c>
      <c r="C68" s="5">
        <f t="shared" si="5"/>
        <v>45807</v>
      </c>
      <c r="D68" s="112"/>
      <c r="E68" s="113"/>
      <c r="F68" s="113"/>
      <c r="G68" s="144"/>
      <c r="H68" s="145"/>
      <c r="I68" s="143"/>
      <c r="J68" s="149"/>
      <c r="K68" s="36"/>
      <c r="L68" s="6">
        <f t="shared" si="2"/>
        <v>0</v>
      </c>
      <c r="M68" s="7">
        <f>IF(L68&gt;0,IF(L68=7,"Good",err),0)</f>
        <v>0</v>
      </c>
      <c r="N68" s="66">
        <f t="shared" si="3"/>
        <v>0</v>
      </c>
      <c r="O68" s="66">
        <f t="shared" si="3"/>
        <v>0</v>
      </c>
      <c r="P68" s="66">
        <f t="shared" si="3"/>
        <v>0</v>
      </c>
      <c r="Q68" s="66">
        <f t="shared" si="3"/>
        <v>0</v>
      </c>
      <c r="R68" s="66">
        <f t="shared" si="3"/>
        <v>0</v>
      </c>
      <c r="S68" s="10"/>
      <c r="T68" s="39">
        <f t="shared" si="4"/>
        <v>0</v>
      </c>
      <c r="U68" s="91"/>
    </row>
    <row r="69" spans="1:21" x14ac:dyDescent="0.2">
      <c r="A69" s="8">
        <v>30</v>
      </c>
      <c r="B69" s="9">
        <f t="shared" si="1"/>
        <v>45808</v>
      </c>
      <c r="C69" s="5">
        <f t="shared" si="5"/>
        <v>45808</v>
      </c>
      <c r="D69" s="104"/>
      <c r="E69" s="105"/>
      <c r="F69" s="105"/>
      <c r="G69" s="146"/>
      <c r="H69" s="141"/>
      <c r="I69" s="142"/>
      <c r="J69" s="149"/>
      <c r="K69" s="36"/>
      <c r="L69" s="6">
        <f t="shared" si="2"/>
        <v>0</v>
      </c>
      <c r="M69" s="7">
        <f>IF(L69&gt;0,IF(L69=7,"Good",err),0)</f>
        <v>0</v>
      </c>
      <c r="N69" s="66">
        <f t="shared" si="3"/>
        <v>0</v>
      </c>
      <c r="O69" s="66">
        <f t="shared" si="3"/>
        <v>0</v>
      </c>
      <c r="P69" s="66">
        <f t="shared" si="3"/>
        <v>0</v>
      </c>
      <c r="Q69" s="66">
        <f t="shared" si="3"/>
        <v>0</v>
      </c>
      <c r="R69" s="66">
        <f t="shared" si="3"/>
        <v>0</v>
      </c>
      <c r="S69" s="10"/>
      <c r="T69" s="39">
        <f t="shared" si="4"/>
        <v>0</v>
      </c>
      <c r="U69" s="91"/>
    </row>
    <row r="70" spans="1:21" x14ac:dyDescent="0.2">
      <c r="A70" s="8">
        <v>31</v>
      </c>
      <c r="B70" s="9">
        <f t="shared" si="1"/>
        <v>45809</v>
      </c>
      <c r="C70" s="5">
        <f t="shared" si="5"/>
        <v>45809</v>
      </c>
      <c r="D70" s="104"/>
      <c r="E70" s="105"/>
      <c r="F70" s="105"/>
      <c r="G70" s="146"/>
      <c r="H70" s="141"/>
      <c r="I70" s="142"/>
      <c r="J70" s="149"/>
      <c r="K70" s="36"/>
      <c r="L70" s="6">
        <f t="shared" si="2"/>
        <v>0</v>
      </c>
      <c r="M70" s="7">
        <f>IF(L70&gt;0,IF(L70=7,"Good",err),0)</f>
        <v>0</v>
      </c>
      <c r="N70" s="66">
        <f t="shared" si="3"/>
        <v>0</v>
      </c>
      <c r="O70" s="66">
        <f t="shared" si="3"/>
        <v>0</v>
      </c>
      <c r="P70" s="66">
        <f t="shared" si="3"/>
        <v>0</v>
      </c>
      <c r="Q70" s="66">
        <f t="shared" si="3"/>
        <v>0</v>
      </c>
      <c r="R70" s="66">
        <f t="shared" si="3"/>
        <v>0</v>
      </c>
      <c r="S70" s="13"/>
      <c r="T70" s="39">
        <f t="shared" si="4"/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L71" si="6">SUM(D40:D70)</f>
        <v>0</v>
      </c>
      <c r="E71" s="16">
        <f t="shared" si="6"/>
        <v>0</v>
      </c>
      <c r="F71" s="16">
        <f t="shared" si="6"/>
        <v>0</v>
      </c>
      <c r="G71" s="17">
        <f t="shared" si="6"/>
        <v>0</v>
      </c>
      <c r="H71" s="56">
        <f t="shared" si="6"/>
        <v>0</v>
      </c>
      <c r="I71" s="38">
        <f t="shared" si="6"/>
        <v>7</v>
      </c>
      <c r="J71" s="38">
        <f t="shared" si="6"/>
        <v>0</v>
      </c>
      <c r="K71" s="38">
        <f t="shared" si="6"/>
        <v>0</v>
      </c>
      <c r="L71" s="18">
        <f t="shared" si="6"/>
        <v>7</v>
      </c>
      <c r="M71" s="40"/>
      <c r="N71" s="16">
        <f>SUM(N41:N70)</f>
        <v>0</v>
      </c>
      <c r="O71" s="16">
        <f>SUM(O41:O70)</f>
        <v>0</v>
      </c>
      <c r="P71" s="16">
        <f>SUM(P40:P70)</f>
        <v>0</v>
      </c>
      <c r="Q71" s="16">
        <f>SUM(Q40:Q70)</f>
        <v>0</v>
      </c>
      <c r="R71" s="16">
        <f>SUM(R41:R70)</f>
        <v>0</v>
      </c>
      <c r="S71" s="17">
        <f>SUM(S40:S70)</f>
        <v>0</v>
      </c>
      <c r="T71" s="39">
        <f>SUM(T40:T70)</f>
        <v>1</v>
      </c>
    </row>
    <row r="72" spans="1:21" ht="7.5" customHeight="1" x14ac:dyDescent="0.2">
      <c r="B72" s="15"/>
      <c r="C72" s="15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57"/>
      <c r="I73" s="40"/>
      <c r="J73" s="40"/>
      <c r="K73" s="40"/>
      <c r="L73" s="40"/>
      <c r="M73" s="40"/>
      <c r="N73" s="96"/>
      <c r="O73" s="96"/>
      <c r="P73" s="96"/>
      <c r="Q73" s="96"/>
      <c r="R73" s="96"/>
      <c r="S73" s="23"/>
    </row>
    <row r="74" spans="1:21" ht="37.5" customHeight="1" x14ac:dyDescent="0.2">
      <c r="A74" s="39" t="s">
        <v>5</v>
      </c>
      <c r="B74" s="15"/>
      <c r="C74" s="15"/>
    </row>
    <row r="75" spans="1:21" x14ac:dyDescent="0.2">
      <c r="G75" s="78"/>
      <c r="H75" s="79"/>
      <c r="I75" s="80"/>
      <c r="J75" s="81"/>
      <c r="K75" s="80"/>
    </row>
    <row r="76" spans="1:21" x14ac:dyDescent="0.2">
      <c r="G76" s="85" t="s">
        <v>20</v>
      </c>
      <c r="H76" s="21"/>
      <c r="I76" s="82"/>
      <c r="J76" s="81"/>
      <c r="K76" s="82"/>
    </row>
    <row r="77" spans="1:21" x14ac:dyDescent="0.2">
      <c r="A77" s="27"/>
      <c r="B77" s="27"/>
      <c r="C77" s="27"/>
      <c r="E77" s="27"/>
      <c r="G77" s="86" t="s">
        <v>21</v>
      </c>
      <c r="H77" s="21"/>
      <c r="I77" s="82"/>
      <c r="J77" s="8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8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8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81"/>
      <c r="K80" s="84"/>
      <c r="P80" s="21"/>
      <c r="Q80" s="21"/>
      <c r="R80" s="1"/>
    </row>
    <row r="81" spans="1:19" x14ac:dyDescent="0.2">
      <c r="A81" s="27"/>
      <c r="B81" s="27"/>
      <c r="C81" s="27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D37:G37"/>
    <mergeCell ref="H37:I37"/>
    <mergeCell ref="A71:C71"/>
    <mergeCell ref="A73:C73"/>
    <mergeCell ref="R77:S77"/>
    <mergeCell ref="B37:C37"/>
  </mergeCells>
  <dataValidations count="3">
    <dataValidation type="list" allowBlank="1" showInputMessage="1" showErrorMessage="1" error="Select from the drop down box" promptTitle="Select Department" prompt="Select a department" sqref="D39:F39">
      <formula1>$W$1:$W$26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showGridLines="0" tabSelected="1" view="pageBreakPreview" topLeftCell="A33" zoomScaleNormal="100" zoomScaleSheetLayoutView="100" workbookViewId="0">
      <pane ySplit="6" topLeftCell="A42" activePane="bottomLeft" state="frozen"/>
      <selection activeCell="Z40" sqref="Z40"/>
      <selection pane="bottomLeft" activeCell="E64" sqref="E64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39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6" width="10.25" style="39" hidden="1" customWidth="1"/>
    <col min="17" max="19" width="7.5" style="39" hidden="1" customWidth="1"/>
    <col min="20" max="20" width="9" style="39" hidden="1" customWidth="1"/>
    <col min="21" max="21" width="24" style="39" customWidth="1"/>
    <col min="22" max="22" width="1.75" style="39" customWidth="1"/>
    <col min="23" max="16384" width="9" style="39"/>
  </cols>
  <sheetData>
    <row r="1" spans="21:23" x14ac:dyDescent="0.2">
      <c r="U1" s="1"/>
      <c r="W1" s="1" t="s">
        <v>58</v>
      </c>
    </row>
    <row r="2" spans="21:23" x14ac:dyDescent="0.2">
      <c r="U2" s="1"/>
      <c r="W2" s="1" t="s">
        <v>32</v>
      </c>
    </row>
    <row r="3" spans="21:23" x14ac:dyDescent="0.2">
      <c r="U3" s="1"/>
      <c r="W3" s="39" t="s">
        <v>48</v>
      </c>
    </row>
    <row r="4" spans="21:23" x14ac:dyDescent="0.2">
      <c r="U4" s="1"/>
      <c r="W4" s="39" t="s">
        <v>72</v>
      </c>
    </row>
    <row r="5" spans="21:23" x14ac:dyDescent="0.2">
      <c r="U5" s="1"/>
      <c r="W5" s="39" t="s">
        <v>73</v>
      </c>
    </row>
    <row r="6" spans="21:23" x14ac:dyDescent="0.2">
      <c r="U6" s="1"/>
      <c r="W6" s="39" t="s">
        <v>74</v>
      </c>
    </row>
    <row r="7" spans="21:23" x14ac:dyDescent="0.2">
      <c r="U7" s="1"/>
      <c r="W7" s="39" t="s">
        <v>76</v>
      </c>
    </row>
    <row r="8" spans="21:23" x14ac:dyDescent="0.2">
      <c r="U8" s="1"/>
      <c r="W8" s="1" t="s">
        <v>50</v>
      </c>
    </row>
    <row r="9" spans="21:23" x14ac:dyDescent="0.2">
      <c r="U9" s="1"/>
      <c r="W9" s="1" t="s">
        <v>64</v>
      </c>
    </row>
    <row r="10" spans="21:23" x14ac:dyDescent="0.2">
      <c r="W10" s="1" t="s">
        <v>51</v>
      </c>
    </row>
    <row r="11" spans="21:23" x14ac:dyDescent="0.2">
      <c r="W11" s="39" t="s">
        <v>57</v>
      </c>
    </row>
    <row r="12" spans="21:23" x14ac:dyDescent="0.2">
      <c r="W12" s="39" t="s">
        <v>61</v>
      </c>
    </row>
    <row r="13" spans="21:23" x14ac:dyDescent="0.2">
      <c r="U13" s="1"/>
      <c r="W13" s="39" t="s">
        <v>67</v>
      </c>
    </row>
    <row r="14" spans="21:23" x14ac:dyDescent="0.2">
      <c r="U14" s="1"/>
      <c r="W14" s="39" t="s">
        <v>63</v>
      </c>
    </row>
    <row r="15" spans="21:23" x14ac:dyDescent="0.2">
      <c r="W15" s="39" t="s">
        <v>46</v>
      </c>
    </row>
    <row r="16" spans="21:23" x14ac:dyDescent="0.2">
      <c r="W16" s="39" t="s">
        <v>66</v>
      </c>
    </row>
    <row r="17" spans="21:23" x14ac:dyDescent="0.2">
      <c r="W17" s="39" t="s">
        <v>77</v>
      </c>
    </row>
    <row r="18" spans="21:23" x14ac:dyDescent="0.2">
      <c r="U18" s="1"/>
      <c r="W18" s="1" t="s">
        <v>60</v>
      </c>
    </row>
    <row r="19" spans="21:23" x14ac:dyDescent="0.2">
      <c r="U19" s="1"/>
      <c r="W19" s="39" t="s">
        <v>49</v>
      </c>
    </row>
    <row r="20" spans="21:23" x14ac:dyDescent="0.2">
      <c r="U20" s="1"/>
      <c r="W20" s="39" t="s">
        <v>65</v>
      </c>
    </row>
    <row r="21" spans="21:23" x14ac:dyDescent="0.2">
      <c r="U21" s="1"/>
      <c r="W21" s="39" t="s">
        <v>75</v>
      </c>
    </row>
    <row r="22" spans="21:23" x14ac:dyDescent="0.2">
      <c r="W22" s="1" t="s">
        <v>53</v>
      </c>
    </row>
    <row r="23" spans="21:23" x14ac:dyDescent="0.2">
      <c r="W23" s="1" t="s">
        <v>31</v>
      </c>
    </row>
    <row r="24" spans="21:23" x14ac:dyDescent="0.2">
      <c r="U24" s="1"/>
      <c r="W24" s="39" t="s">
        <v>52</v>
      </c>
    </row>
    <row r="25" spans="21:23" x14ac:dyDescent="0.2">
      <c r="W25" s="1" t="s">
        <v>54</v>
      </c>
    </row>
    <row r="26" spans="21:23" x14ac:dyDescent="0.2">
      <c r="W26" s="39" t="s">
        <v>55</v>
      </c>
    </row>
    <row r="27" spans="21:23" x14ac:dyDescent="0.2">
      <c r="W27" s="1" t="s">
        <v>71</v>
      </c>
    </row>
    <row r="28" spans="21:23" x14ac:dyDescent="0.2">
      <c r="W28" s="1" t="s">
        <v>30</v>
      </c>
    </row>
    <row r="29" spans="21:23" x14ac:dyDescent="0.2">
      <c r="W29" s="1" t="s">
        <v>70</v>
      </c>
    </row>
    <row r="30" spans="21:23" x14ac:dyDescent="0.2">
      <c r="W30" s="39" t="s">
        <v>68</v>
      </c>
    </row>
    <row r="31" spans="21:23" x14ac:dyDescent="0.2">
      <c r="W31" s="39" t="s">
        <v>62</v>
      </c>
    </row>
    <row r="32" spans="21:23" x14ac:dyDescent="0.2"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45809</v>
      </c>
    </row>
    <row r="36" spans="1:29" x14ac:dyDescent="0.2">
      <c r="X36" s="1"/>
    </row>
    <row r="37" spans="1:29" x14ac:dyDescent="0.2">
      <c r="A37" s="106" t="s">
        <v>24</v>
      </c>
      <c r="B37" s="182" t="str">
        <f>May!B37:C37</f>
        <v>Include your name in July</v>
      </c>
      <c r="C37" s="183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6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60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3">
        <v>1</v>
      </c>
      <c r="B40" s="4">
        <f>+C40</f>
        <v>45810</v>
      </c>
      <c r="C40" s="5">
        <f>May!C70+1</f>
        <v>45810</v>
      </c>
      <c r="D40" s="114"/>
      <c r="E40" s="115"/>
      <c r="F40" s="115"/>
      <c r="G40" s="147"/>
      <c r="H40" s="145"/>
      <c r="I40" s="143"/>
      <c r="J40" s="162"/>
      <c r="K40" s="35"/>
      <c r="L40" s="6">
        <f t="shared" ref="L40:L69" si="0">SUM(D40:G40)+SUM(N40:S40)+I40</f>
        <v>0</v>
      </c>
      <c r="M40" s="7">
        <f>IF(L40&gt;0,IF(L40=7,"Good",err),0)</f>
        <v>0</v>
      </c>
      <c r="N40" s="66">
        <f t="shared" ref="N40:N51" si="1">IF($D40=N$38,7,0)+IF($E40=N$38,7,0)+IF($F40=N$38,7,0)+IF($G40=N$38,7,0)</f>
        <v>0</v>
      </c>
      <c r="O40" s="66">
        <f t="shared" ref="O40:R56" si="2">IF($D40=O$38,7,0)+IF($E40=O$38,7,0)+IF($F40=O$38,7,0)+IF($G40=O$38,7,0)</f>
        <v>0</v>
      </c>
      <c r="P40" s="66">
        <f t="shared" si="2"/>
        <v>0</v>
      </c>
      <c r="Q40" s="66">
        <f t="shared" si="2"/>
        <v>0</v>
      </c>
      <c r="R40" s="66">
        <f t="shared" si="2"/>
        <v>0</v>
      </c>
      <c r="T40" s="39">
        <f>IF(L40&gt;0,1,0)</f>
        <v>0</v>
      </c>
      <c r="U40" s="90"/>
      <c r="X40" s="1"/>
    </row>
    <row r="41" spans="1:29" x14ac:dyDescent="0.2">
      <c r="A41" s="8">
        <v>2</v>
      </c>
      <c r="B41" s="9">
        <f t="shared" ref="B41:B69" si="3">+C41</f>
        <v>45811</v>
      </c>
      <c r="C41" s="5">
        <f>C40+1</f>
        <v>45811</v>
      </c>
      <c r="D41" s="114"/>
      <c r="E41" s="115"/>
      <c r="F41" s="115"/>
      <c r="G41" s="147"/>
      <c r="H41" s="145"/>
      <c r="I41" s="143"/>
      <c r="J41" s="149"/>
      <c r="K41" s="36"/>
      <c r="L41" s="6">
        <f t="shared" si="0"/>
        <v>0</v>
      </c>
      <c r="M41" s="11">
        <f>IF(L41&gt;0,IF(L41=7,"Good",err),0)</f>
        <v>0</v>
      </c>
      <c r="N41" s="66">
        <f t="shared" si="1"/>
        <v>0</v>
      </c>
      <c r="O41" s="66">
        <f t="shared" si="2"/>
        <v>0</v>
      </c>
      <c r="P41" s="66">
        <f t="shared" si="2"/>
        <v>0</v>
      </c>
      <c r="Q41" s="66">
        <f t="shared" si="2"/>
        <v>0</v>
      </c>
      <c r="R41" s="66">
        <f t="shared" si="2"/>
        <v>0</v>
      </c>
      <c r="S41" s="10"/>
      <c r="T41" s="39">
        <f t="shared" ref="T41:T70" si="4">IF(L41&gt;0,1,0)</f>
        <v>0</v>
      </c>
      <c r="U41" s="91"/>
      <c r="X41" s="1"/>
    </row>
    <row r="42" spans="1:29" x14ac:dyDescent="0.2">
      <c r="A42" s="8">
        <v>3</v>
      </c>
      <c r="B42" s="9">
        <f t="shared" si="3"/>
        <v>45812</v>
      </c>
      <c r="C42" s="5">
        <f t="shared" ref="C42:C69" si="5">C41+1</f>
        <v>45812</v>
      </c>
      <c r="D42" s="112"/>
      <c r="E42" s="113"/>
      <c r="F42" s="113"/>
      <c r="G42" s="144"/>
      <c r="H42" s="145"/>
      <c r="I42" s="143"/>
      <c r="J42" s="149"/>
      <c r="K42" s="36"/>
      <c r="L42" s="6">
        <f t="shared" si="0"/>
        <v>0</v>
      </c>
      <c r="M42" s="11">
        <f>IF(L42&gt;0,IF(L42=7,"Good",err),0)</f>
        <v>0</v>
      </c>
      <c r="N42" s="66">
        <f t="shared" si="1"/>
        <v>0</v>
      </c>
      <c r="O42" s="66">
        <f t="shared" si="2"/>
        <v>0</v>
      </c>
      <c r="P42" s="66">
        <f t="shared" si="2"/>
        <v>0</v>
      </c>
      <c r="Q42" s="66">
        <f t="shared" si="2"/>
        <v>0</v>
      </c>
      <c r="R42" s="66">
        <f t="shared" si="2"/>
        <v>0</v>
      </c>
      <c r="S42" s="10"/>
      <c r="T42" s="39">
        <f t="shared" si="4"/>
        <v>0</v>
      </c>
      <c r="U42" s="91"/>
    </row>
    <row r="43" spans="1:29" x14ac:dyDescent="0.2">
      <c r="A43" s="8">
        <v>4</v>
      </c>
      <c r="B43" s="9">
        <f t="shared" si="3"/>
        <v>45813</v>
      </c>
      <c r="C43" s="5">
        <f t="shared" si="5"/>
        <v>45813</v>
      </c>
      <c r="D43" s="112"/>
      <c r="E43" s="113"/>
      <c r="F43" s="113"/>
      <c r="G43" s="144"/>
      <c r="H43" s="145"/>
      <c r="I43" s="143"/>
      <c r="J43" s="149"/>
      <c r="K43" s="36"/>
      <c r="L43" s="6">
        <f t="shared" si="0"/>
        <v>0</v>
      </c>
      <c r="M43" s="11">
        <f>IF(L43&gt;0,IF(L43=7,"Good",err),0)</f>
        <v>0</v>
      </c>
      <c r="N43" s="66">
        <f t="shared" si="1"/>
        <v>0</v>
      </c>
      <c r="O43" s="66">
        <f t="shared" si="2"/>
        <v>0</v>
      </c>
      <c r="P43" s="66">
        <f t="shared" si="2"/>
        <v>0</v>
      </c>
      <c r="Q43" s="66">
        <f t="shared" si="2"/>
        <v>0</v>
      </c>
      <c r="R43" s="66">
        <f t="shared" si="2"/>
        <v>0</v>
      </c>
      <c r="S43" s="10"/>
      <c r="T43" s="39">
        <f t="shared" si="4"/>
        <v>0</v>
      </c>
      <c r="U43" s="91"/>
    </row>
    <row r="44" spans="1:29" x14ac:dyDescent="0.2">
      <c r="A44" s="8">
        <v>5</v>
      </c>
      <c r="B44" s="9">
        <f t="shared" si="3"/>
        <v>45814</v>
      </c>
      <c r="C44" s="5">
        <f t="shared" si="5"/>
        <v>45814</v>
      </c>
      <c r="D44" s="112"/>
      <c r="E44" s="113"/>
      <c r="F44" s="113"/>
      <c r="G44" s="144"/>
      <c r="H44" s="145"/>
      <c r="I44" s="143"/>
      <c r="J44" s="149"/>
      <c r="K44" s="36"/>
      <c r="L44" s="6">
        <f t="shared" si="0"/>
        <v>0</v>
      </c>
      <c r="M44" s="11">
        <f>IF(L44&gt;0,IF(L44=7,"Good",err),0)</f>
        <v>0</v>
      </c>
      <c r="N44" s="66">
        <f t="shared" si="1"/>
        <v>0</v>
      </c>
      <c r="O44" s="66">
        <f t="shared" si="2"/>
        <v>0</v>
      </c>
      <c r="P44" s="66">
        <f t="shared" si="2"/>
        <v>0</v>
      </c>
      <c r="Q44" s="66">
        <f t="shared" si="2"/>
        <v>0</v>
      </c>
      <c r="R44" s="66">
        <f t="shared" si="2"/>
        <v>0</v>
      </c>
      <c r="S44" s="10"/>
      <c r="T44" s="39">
        <f t="shared" si="4"/>
        <v>0</v>
      </c>
      <c r="U44" s="91"/>
    </row>
    <row r="45" spans="1:29" x14ac:dyDescent="0.2">
      <c r="A45" s="8">
        <v>6</v>
      </c>
      <c r="B45" s="9">
        <f t="shared" si="3"/>
        <v>45815</v>
      </c>
      <c r="C45" s="5">
        <f t="shared" si="5"/>
        <v>45815</v>
      </c>
      <c r="D45" s="104"/>
      <c r="E45" s="105"/>
      <c r="F45" s="105"/>
      <c r="G45" s="146"/>
      <c r="H45" s="141"/>
      <c r="I45" s="142"/>
      <c r="J45" s="149"/>
      <c r="K45" s="36"/>
      <c r="L45" s="6">
        <f t="shared" si="0"/>
        <v>0</v>
      </c>
      <c r="M45" s="11">
        <f>IF(L45&gt;0,IF(L45=7,"Good",err),0)</f>
        <v>0</v>
      </c>
      <c r="N45" s="66">
        <f t="shared" si="1"/>
        <v>0</v>
      </c>
      <c r="O45" s="66">
        <f t="shared" si="2"/>
        <v>0</v>
      </c>
      <c r="P45" s="66">
        <f t="shared" si="2"/>
        <v>0</v>
      </c>
      <c r="Q45" s="66">
        <f t="shared" si="2"/>
        <v>0</v>
      </c>
      <c r="R45" s="66">
        <f t="shared" si="2"/>
        <v>0</v>
      </c>
      <c r="S45" s="10"/>
      <c r="T45" s="39">
        <f t="shared" si="4"/>
        <v>0</v>
      </c>
      <c r="U45" s="91"/>
      <c r="X45" s="1"/>
    </row>
    <row r="46" spans="1:29" x14ac:dyDescent="0.2">
      <c r="A46" s="8">
        <v>7</v>
      </c>
      <c r="B46" s="9">
        <f t="shared" si="3"/>
        <v>45816</v>
      </c>
      <c r="C46" s="5">
        <f t="shared" si="5"/>
        <v>45816</v>
      </c>
      <c r="D46" s="104"/>
      <c r="E46" s="105"/>
      <c r="F46" s="105"/>
      <c r="G46" s="146"/>
      <c r="H46" s="141"/>
      <c r="I46" s="142"/>
      <c r="J46" s="149"/>
      <c r="K46" s="36"/>
      <c r="L46" s="6">
        <f t="shared" si="0"/>
        <v>0</v>
      </c>
      <c r="M46" s="11">
        <f>IF(L46&gt;0,IF(L46=7,"Good",err),0)</f>
        <v>0</v>
      </c>
      <c r="N46" s="66">
        <f t="shared" si="1"/>
        <v>0</v>
      </c>
      <c r="O46" s="66">
        <f t="shared" si="2"/>
        <v>0</v>
      </c>
      <c r="P46" s="66">
        <f t="shared" si="2"/>
        <v>0</v>
      </c>
      <c r="Q46" s="66">
        <f t="shared" si="2"/>
        <v>0</v>
      </c>
      <c r="R46" s="66">
        <f t="shared" si="2"/>
        <v>0</v>
      </c>
      <c r="S46" s="10"/>
      <c r="T46" s="39">
        <f t="shared" si="4"/>
        <v>0</v>
      </c>
      <c r="U46" s="91"/>
      <c r="X46" s="1"/>
    </row>
    <row r="47" spans="1:29" x14ac:dyDescent="0.2">
      <c r="A47" s="8">
        <v>8</v>
      </c>
      <c r="B47" s="9">
        <f t="shared" si="3"/>
        <v>45817</v>
      </c>
      <c r="C47" s="5">
        <f t="shared" si="5"/>
        <v>45817</v>
      </c>
      <c r="D47" s="114"/>
      <c r="E47" s="115"/>
      <c r="F47" s="115"/>
      <c r="G47" s="147"/>
      <c r="H47" s="145"/>
      <c r="I47" s="143"/>
      <c r="J47" s="149"/>
      <c r="K47" s="36"/>
      <c r="L47" s="6">
        <f t="shared" si="0"/>
        <v>0</v>
      </c>
      <c r="M47" s="11">
        <f>IF(L47&gt;0,IF(L47=7,"Good",err),0)</f>
        <v>0</v>
      </c>
      <c r="N47" s="66">
        <f t="shared" si="1"/>
        <v>0</v>
      </c>
      <c r="O47" s="66">
        <f t="shared" si="2"/>
        <v>0</v>
      </c>
      <c r="P47" s="66">
        <f t="shared" si="2"/>
        <v>0</v>
      </c>
      <c r="Q47" s="66">
        <f t="shared" si="2"/>
        <v>0</v>
      </c>
      <c r="R47" s="66">
        <f t="shared" si="2"/>
        <v>0</v>
      </c>
      <c r="S47" s="10"/>
      <c r="T47" s="39">
        <f t="shared" si="4"/>
        <v>0</v>
      </c>
      <c r="U47" s="91"/>
    </row>
    <row r="48" spans="1:29" x14ac:dyDescent="0.2">
      <c r="A48" s="8">
        <v>9</v>
      </c>
      <c r="B48" s="9">
        <f t="shared" si="3"/>
        <v>45818</v>
      </c>
      <c r="C48" s="5">
        <f t="shared" si="5"/>
        <v>45818</v>
      </c>
      <c r="D48" s="114"/>
      <c r="E48" s="115"/>
      <c r="F48" s="115"/>
      <c r="G48" s="147"/>
      <c r="H48" s="145"/>
      <c r="I48" s="143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si="1"/>
        <v>0</v>
      </c>
      <c r="O48" s="66">
        <f t="shared" si="2"/>
        <v>0</v>
      </c>
      <c r="P48" s="66">
        <f t="shared" si="2"/>
        <v>0</v>
      </c>
      <c r="Q48" s="66">
        <f t="shared" si="2"/>
        <v>0</v>
      </c>
      <c r="R48" s="66">
        <f t="shared" si="2"/>
        <v>0</v>
      </c>
      <c r="S48" s="10"/>
      <c r="T48" s="39">
        <f t="shared" si="4"/>
        <v>0</v>
      </c>
      <c r="U48" s="91"/>
    </row>
    <row r="49" spans="1:24" x14ac:dyDescent="0.2">
      <c r="A49" s="8">
        <v>10</v>
      </c>
      <c r="B49" s="9">
        <f t="shared" si="3"/>
        <v>45819</v>
      </c>
      <c r="C49" s="5">
        <f t="shared" si="5"/>
        <v>45819</v>
      </c>
      <c r="D49" s="112"/>
      <c r="E49" s="113"/>
      <c r="F49" s="113"/>
      <c r="G49" s="144"/>
      <c r="H49" s="145"/>
      <c r="I49" s="143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1"/>
        <v>0</v>
      </c>
      <c r="O49" s="66">
        <f t="shared" si="2"/>
        <v>0</v>
      </c>
      <c r="P49" s="66">
        <f t="shared" si="2"/>
        <v>0</v>
      </c>
      <c r="Q49" s="66">
        <f t="shared" si="2"/>
        <v>0</v>
      </c>
      <c r="R49" s="66">
        <f t="shared" si="2"/>
        <v>0</v>
      </c>
      <c r="S49" s="10"/>
      <c r="T49" s="39">
        <f t="shared" si="4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45820</v>
      </c>
      <c r="C50" s="5">
        <f t="shared" si="5"/>
        <v>45820</v>
      </c>
      <c r="D50" s="112"/>
      <c r="E50" s="113"/>
      <c r="F50" s="113"/>
      <c r="G50" s="144"/>
      <c r="H50" s="145"/>
      <c r="I50" s="143"/>
      <c r="J50" s="149"/>
      <c r="K50" s="36"/>
      <c r="L50" s="6">
        <f t="shared" si="0"/>
        <v>0</v>
      </c>
      <c r="M50" s="11">
        <f>IF(L50&gt;0,IF(L50=7,"Good",err),0)</f>
        <v>0</v>
      </c>
      <c r="N50" s="66">
        <f t="shared" si="1"/>
        <v>0</v>
      </c>
      <c r="O50" s="66">
        <f t="shared" si="2"/>
        <v>0</v>
      </c>
      <c r="P50" s="66">
        <f t="shared" si="2"/>
        <v>0</v>
      </c>
      <c r="Q50" s="66">
        <f t="shared" si="2"/>
        <v>0</v>
      </c>
      <c r="R50" s="66">
        <f t="shared" si="2"/>
        <v>0</v>
      </c>
      <c r="S50" s="10"/>
      <c r="T50" s="39">
        <f t="shared" si="4"/>
        <v>0</v>
      </c>
      <c r="U50" s="91"/>
      <c r="V50" s="29"/>
      <c r="X50" s="1"/>
    </row>
    <row r="51" spans="1:24" x14ac:dyDescent="0.2">
      <c r="A51" s="8">
        <v>12</v>
      </c>
      <c r="B51" s="9">
        <f t="shared" si="3"/>
        <v>45821</v>
      </c>
      <c r="C51" s="5">
        <f t="shared" si="5"/>
        <v>45821</v>
      </c>
      <c r="D51" s="112"/>
      <c r="E51" s="113"/>
      <c r="F51" s="113"/>
      <c r="G51" s="144"/>
      <c r="H51" s="145"/>
      <c r="I51" s="143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1"/>
        <v>0</v>
      </c>
      <c r="O51" s="66">
        <f t="shared" si="2"/>
        <v>0</v>
      </c>
      <c r="P51" s="66">
        <f t="shared" si="2"/>
        <v>0</v>
      </c>
      <c r="Q51" s="66">
        <f t="shared" si="2"/>
        <v>0</v>
      </c>
      <c r="R51" s="66">
        <f t="shared" si="2"/>
        <v>0</v>
      </c>
      <c r="S51" s="10"/>
      <c r="T51" s="39">
        <f t="shared" si="4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45822</v>
      </c>
      <c r="C52" s="5">
        <f t="shared" si="5"/>
        <v>45822</v>
      </c>
      <c r="D52" s="104"/>
      <c r="E52" s="105"/>
      <c r="F52" s="105"/>
      <c r="G52" s="146"/>
      <c r="H52" s="141"/>
      <c r="I52" s="142"/>
      <c r="J52" s="51"/>
      <c r="K52" s="48"/>
      <c r="L52" s="6">
        <f t="shared" si="0"/>
        <v>0</v>
      </c>
      <c r="M52" s="11">
        <f>IF(L52&gt;0,IF(L52=7,"Good",err),0)</f>
        <v>0</v>
      </c>
      <c r="N52" s="36"/>
      <c r="O52" s="66">
        <f t="shared" si="2"/>
        <v>0</v>
      </c>
      <c r="P52" s="66">
        <f t="shared" si="2"/>
        <v>0</v>
      </c>
      <c r="Q52" s="66">
        <f t="shared" si="2"/>
        <v>0</v>
      </c>
      <c r="R52" s="66">
        <f t="shared" si="2"/>
        <v>0</v>
      </c>
      <c r="S52" s="10"/>
      <c r="T52" s="39">
        <f t="shared" si="4"/>
        <v>0</v>
      </c>
      <c r="U52" s="91"/>
      <c r="V52" s="29"/>
    </row>
    <row r="53" spans="1:24" x14ac:dyDescent="0.2">
      <c r="A53" s="8">
        <v>14</v>
      </c>
      <c r="B53" s="9">
        <f t="shared" si="3"/>
        <v>45823</v>
      </c>
      <c r="C53" s="5">
        <f t="shared" si="5"/>
        <v>45823</v>
      </c>
      <c r="D53" s="104"/>
      <c r="E53" s="105"/>
      <c r="F53" s="105"/>
      <c r="G53" s="146"/>
      <c r="H53" s="141"/>
      <c r="I53" s="142"/>
      <c r="J53" s="149"/>
      <c r="K53" s="36"/>
      <c r="L53" s="6">
        <f t="shared" si="0"/>
        <v>0</v>
      </c>
      <c r="M53" s="11">
        <f>IF(L53&gt;0,IF(L53=7,"Good",err),0)</f>
        <v>0</v>
      </c>
      <c r="N53" s="66">
        <f t="shared" ref="N53:N62" si="6">IF($D53=N$38,7,0)+IF($E53=N$38,7,0)+IF($F53=N$38,7,0)+IF($G53=N$38,7,0)</f>
        <v>0</v>
      </c>
      <c r="O53" s="66">
        <f t="shared" si="2"/>
        <v>0</v>
      </c>
      <c r="P53" s="66">
        <f t="shared" si="2"/>
        <v>0</v>
      </c>
      <c r="Q53" s="66">
        <f t="shared" si="2"/>
        <v>0</v>
      </c>
      <c r="R53" s="66">
        <f t="shared" si="2"/>
        <v>0</v>
      </c>
      <c r="S53" s="10"/>
      <c r="T53" s="39">
        <f t="shared" si="4"/>
        <v>0</v>
      </c>
      <c r="U53" s="91"/>
      <c r="V53" s="29"/>
    </row>
    <row r="54" spans="1:24" x14ac:dyDescent="0.2">
      <c r="A54" s="8">
        <v>15</v>
      </c>
      <c r="B54" s="9">
        <f t="shared" si="3"/>
        <v>45824</v>
      </c>
      <c r="C54" s="5">
        <f t="shared" si="5"/>
        <v>45824</v>
      </c>
      <c r="D54" s="114"/>
      <c r="E54" s="115"/>
      <c r="F54" s="115"/>
      <c r="G54" s="147"/>
      <c r="H54" s="145"/>
      <c r="I54" s="143"/>
      <c r="J54" s="149"/>
      <c r="K54" s="36"/>
      <c r="L54" s="6">
        <f t="shared" si="0"/>
        <v>0</v>
      </c>
      <c r="M54" s="11">
        <f>IF(L54&gt;0,IF(L54=7,"Good",err),0)</f>
        <v>0</v>
      </c>
      <c r="N54" s="66">
        <f t="shared" si="6"/>
        <v>0</v>
      </c>
      <c r="O54" s="66">
        <f t="shared" si="2"/>
        <v>0</v>
      </c>
      <c r="P54" s="66">
        <f t="shared" si="2"/>
        <v>0</v>
      </c>
      <c r="Q54" s="66">
        <f t="shared" si="2"/>
        <v>0</v>
      </c>
      <c r="R54" s="66">
        <f t="shared" si="2"/>
        <v>0</v>
      </c>
      <c r="S54" s="10"/>
      <c r="T54" s="39">
        <f t="shared" si="4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45825</v>
      </c>
      <c r="C55" s="5">
        <f t="shared" si="5"/>
        <v>45825</v>
      </c>
      <c r="D55" s="114"/>
      <c r="E55" s="115"/>
      <c r="F55" s="115"/>
      <c r="G55" s="147"/>
      <c r="H55" s="145"/>
      <c r="I55" s="143"/>
      <c r="J55" s="149"/>
      <c r="K55" s="36"/>
      <c r="L55" s="6">
        <f t="shared" si="0"/>
        <v>0</v>
      </c>
      <c r="M55" s="11">
        <f>IF(L55&gt;0,IF(L55=7,"Good",err),0)</f>
        <v>0</v>
      </c>
      <c r="N55" s="66">
        <f t="shared" si="6"/>
        <v>0</v>
      </c>
      <c r="O55" s="66">
        <f t="shared" si="2"/>
        <v>0</v>
      </c>
      <c r="P55" s="66">
        <f t="shared" si="2"/>
        <v>0</v>
      </c>
      <c r="Q55" s="66">
        <f t="shared" si="2"/>
        <v>0</v>
      </c>
      <c r="R55" s="66">
        <f t="shared" si="2"/>
        <v>0</v>
      </c>
      <c r="S55" s="10"/>
      <c r="T55" s="39">
        <f t="shared" si="4"/>
        <v>0</v>
      </c>
      <c r="U55" s="91"/>
      <c r="V55" s="29"/>
    </row>
    <row r="56" spans="1:24" x14ac:dyDescent="0.2">
      <c r="A56" s="8">
        <v>17</v>
      </c>
      <c r="B56" s="9">
        <f t="shared" si="3"/>
        <v>45826</v>
      </c>
      <c r="C56" s="5">
        <f t="shared" si="5"/>
        <v>45826</v>
      </c>
      <c r="D56" s="112"/>
      <c r="E56" s="113"/>
      <c r="F56" s="113"/>
      <c r="G56" s="144"/>
      <c r="H56" s="145"/>
      <c r="I56" s="143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6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10"/>
      <c r="T56" s="39">
        <f t="shared" si="4"/>
        <v>0</v>
      </c>
      <c r="U56" s="91"/>
      <c r="V56" s="29"/>
    </row>
    <row r="57" spans="1:24" x14ac:dyDescent="0.2">
      <c r="A57" s="8">
        <v>18</v>
      </c>
      <c r="B57" s="9">
        <f t="shared" si="3"/>
        <v>45827</v>
      </c>
      <c r="C57" s="5">
        <f t="shared" si="5"/>
        <v>45827</v>
      </c>
      <c r="D57" s="104"/>
      <c r="E57" s="105"/>
      <c r="F57" s="105"/>
      <c r="G57" s="146"/>
      <c r="H57" s="145" t="s">
        <v>10</v>
      </c>
      <c r="I57" s="143">
        <v>7</v>
      </c>
      <c r="J57" s="149"/>
      <c r="K57" s="36"/>
      <c r="L57" s="6">
        <f t="shared" si="0"/>
        <v>7</v>
      </c>
      <c r="M57" s="11" t="str">
        <f>IF(L57&gt;0,IF(L57=7,"Good",err),0)</f>
        <v>Good</v>
      </c>
      <c r="N57" s="66">
        <f t="shared" si="6"/>
        <v>0</v>
      </c>
      <c r="O57" s="66">
        <f t="shared" ref="O57:R62" si="7">IF($D57=O$38,7,0)+IF($E57=O$38,7,0)+IF($F57=O$38,7,0)+IF($G57=O$38,7,0)</f>
        <v>0</v>
      </c>
      <c r="P57" s="66">
        <f t="shared" si="7"/>
        <v>0</v>
      </c>
      <c r="Q57" s="66">
        <f t="shared" si="7"/>
        <v>0</v>
      </c>
      <c r="R57" s="66">
        <f t="shared" si="7"/>
        <v>0</v>
      </c>
      <c r="S57" s="10"/>
      <c r="T57" s="39">
        <f t="shared" si="4"/>
        <v>1</v>
      </c>
      <c r="U57" s="91"/>
      <c r="V57" s="28"/>
    </row>
    <row r="58" spans="1:24" x14ac:dyDescent="0.2">
      <c r="A58" s="8">
        <v>19</v>
      </c>
      <c r="B58" s="9">
        <f t="shared" si="3"/>
        <v>45828</v>
      </c>
      <c r="C58" s="5">
        <f t="shared" si="5"/>
        <v>45828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0"/>
        <v>0</v>
      </c>
      <c r="M58" s="11">
        <f>IF(L58&gt;0,IF(L58=7,"Good",err),0)</f>
        <v>0</v>
      </c>
      <c r="N58" s="66">
        <f t="shared" si="6"/>
        <v>0</v>
      </c>
      <c r="O58" s="66">
        <f t="shared" si="7"/>
        <v>0</v>
      </c>
      <c r="P58" s="66">
        <f t="shared" si="7"/>
        <v>0</v>
      </c>
      <c r="Q58" s="66">
        <f t="shared" si="7"/>
        <v>0</v>
      </c>
      <c r="R58" s="66">
        <f t="shared" si="7"/>
        <v>0</v>
      </c>
      <c r="S58" s="10"/>
      <c r="T58" s="39">
        <f t="shared" si="4"/>
        <v>0</v>
      </c>
      <c r="U58" s="91"/>
      <c r="V58" s="28"/>
    </row>
    <row r="59" spans="1:24" x14ac:dyDescent="0.2">
      <c r="A59" s="8">
        <v>20</v>
      </c>
      <c r="B59" s="9">
        <f t="shared" si="3"/>
        <v>45829</v>
      </c>
      <c r="C59" s="5">
        <f t="shared" si="5"/>
        <v>45829</v>
      </c>
      <c r="D59" s="104"/>
      <c r="E59" s="105"/>
      <c r="F59" s="105"/>
      <c r="G59" s="146"/>
      <c r="H59" s="141"/>
      <c r="I59" s="142"/>
      <c r="J59" s="149"/>
      <c r="K59" s="36"/>
      <c r="L59" s="6">
        <f t="shared" si="0"/>
        <v>0</v>
      </c>
      <c r="M59" s="11">
        <f>IF(L59&gt;0,IF(L59=7,"Good",err),0)</f>
        <v>0</v>
      </c>
      <c r="N59" s="66">
        <f t="shared" si="6"/>
        <v>0</v>
      </c>
      <c r="O59" s="66">
        <f t="shared" si="7"/>
        <v>0</v>
      </c>
      <c r="P59" s="66">
        <f t="shared" si="7"/>
        <v>0</v>
      </c>
      <c r="Q59" s="66">
        <f t="shared" si="7"/>
        <v>0</v>
      </c>
      <c r="R59" s="66">
        <f t="shared" si="7"/>
        <v>0</v>
      </c>
      <c r="S59" s="10"/>
      <c r="T59" s="39">
        <f t="shared" si="4"/>
        <v>0</v>
      </c>
      <c r="U59" s="91"/>
      <c r="V59" s="28"/>
    </row>
    <row r="60" spans="1:24" x14ac:dyDescent="0.2">
      <c r="A60" s="8">
        <v>21</v>
      </c>
      <c r="B60" s="9">
        <f t="shared" si="3"/>
        <v>45830</v>
      </c>
      <c r="C60" s="5">
        <f t="shared" si="5"/>
        <v>45830</v>
      </c>
      <c r="D60" s="104"/>
      <c r="E60" s="105"/>
      <c r="F60" s="105"/>
      <c r="G60" s="146"/>
      <c r="H60" s="141"/>
      <c r="I60" s="142"/>
      <c r="J60" s="149"/>
      <c r="K60" s="36"/>
      <c r="L60" s="6">
        <f t="shared" si="0"/>
        <v>0</v>
      </c>
      <c r="M60" s="11">
        <f>IF(L60&gt;0,IF(L60=7,"Good",err),0)</f>
        <v>0</v>
      </c>
      <c r="N60" s="66">
        <f t="shared" si="6"/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4"/>
        <v>0</v>
      </c>
      <c r="U60" s="91"/>
    </row>
    <row r="61" spans="1:24" x14ac:dyDescent="0.2">
      <c r="A61" s="8">
        <v>22</v>
      </c>
      <c r="B61" s="9">
        <f t="shared" si="3"/>
        <v>45831</v>
      </c>
      <c r="C61" s="5">
        <f t="shared" si="5"/>
        <v>45831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0"/>
        <v>0</v>
      </c>
      <c r="M61" s="11">
        <f>IF(L61&gt;0,IF(L61=7,"Good",err),0)</f>
        <v>0</v>
      </c>
      <c r="N61" s="66">
        <f t="shared" si="6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4"/>
        <v>0</v>
      </c>
      <c r="U61" s="91"/>
    </row>
    <row r="62" spans="1:24" x14ac:dyDescent="0.2">
      <c r="A62" s="8">
        <v>23</v>
      </c>
      <c r="B62" s="9">
        <f t="shared" si="3"/>
        <v>45832</v>
      </c>
      <c r="C62" s="5">
        <f t="shared" si="5"/>
        <v>45832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0"/>
        <v>0</v>
      </c>
      <c r="M62" s="11">
        <f>IF(L62&gt;0,IF(L62=7,"Good",err),0)</f>
        <v>0</v>
      </c>
      <c r="N62" s="66">
        <f t="shared" si="6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4"/>
        <v>0</v>
      </c>
      <c r="U62" s="91"/>
    </row>
    <row r="63" spans="1:24" x14ac:dyDescent="0.2">
      <c r="A63" s="8">
        <v>24</v>
      </c>
      <c r="B63" s="9">
        <f t="shared" si="3"/>
        <v>45833</v>
      </c>
      <c r="C63" s="5">
        <f t="shared" si="5"/>
        <v>45833</v>
      </c>
      <c r="D63" s="112"/>
      <c r="E63" s="113"/>
      <c r="F63" s="113"/>
      <c r="G63" s="144"/>
      <c r="H63" s="145"/>
      <c r="I63" s="143"/>
      <c r="J63" s="149"/>
      <c r="K63" s="36"/>
      <c r="L63" s="6">
        <f t="shared" si="0"/>
        <v>0</v>
      </c>
      <c r="M63" s="11">
        <f>IF(L63&gt;0,IF(L63=7,"Good",err),0)</f>
        <v>0</v>
      </c>
      <c r="N63" s="66">
        <f t="shared" ref="N63:N70" si="8">IF($D63=N$38,7,0)+IF($E63=N$38,7,0)+IF($F63=N$38,7,0)+IF($G63=N$38,7,0)</f>
        <v>0</v>
      </c>
      <c r="O63" s="66">
        <f t="shared" ref="O63:R70" si="9">IF($D63=O$38,7,0)+IF($E63=O$38,7,0)+IF($F63=O$38,7,0)+IF($G63=O$38,7,0)</f>
        <v>0</v>
      </c>
      <c r="P63" s="66">
        <f t="shared" si="9"/>
        <v>0</v>
      </c>
      <c r="Q63" s="66">
        <f t="shared" si="9"/>
        <v>0</v>
      </c>
      <c r="R63" s="66">
        <f t="shared" si="9"/>
        <v>0</v>
      </c>
      <c r="S63" s="10"/>
      <c r="T63" s="39">
        <f t="shared" si="4"/>
        <v>0</v>
      </c>
      <c r="U63" s="91"/>
    </row>
    <row r="64" spans="1:24" x14ac:dyDescent="0.2">
      <c r="A64" s="8">
        <v>25</v>
      </c>
      <c r="B64" s="9">
        <f t="shared" si="3"/>
        <v>45834</v>
      </c>
      <c r="C64" s="5">
        <f t="shared" si="5"/>
        <v>45834</v>
      </c>
      <c r="D64" s="112"/>
      <c r="E64" s="113"/>
      <c r="F64" s="113"/>
      <c r="G64" s="144"/>
      <c r="H64" s="145"/>
      <c r="I64" s="143"/>
      <c r="J64" s="149"/>
      <c r="K64" s="36"/>
      <c r="L64" s="6">
        <f t="shared" si="0"/>
        <v>0</v>
      </c>
      <c r="M64" s="11">
        <f>IF(L64&gt;0,IF(L64=7,"Good",err),0)</f>
        <v>0</v>
      </c>
      <c r="N64" s="66">
        <f t="shared" si="8"/>
        <v>0</v>
      </c>
      <c r="O64" s="66">
        <f t="shared" si="9"/>
        <v>0</v>
      </c>
      <c r="P64" s="66">
        <f t="shared" si="9"/>
        <v>0</v>
      </c>
      <c r="Q64" s="66">
        <f t="shared" si="9"/>
        <v>0</v>
      </c>
      <c r="R64" s="66">
        <f t="shared" si="9"/>
        <v>0</v>
      </c>
      <c r="S64" s="10"/>
      <c r="T64" s="39">
        <f t="shared" si="4"/>
        <v>0</v>
      </c>
      <c r="U64" s="91"/>
    </row>
    <row r="65" spans="1:21" x14ac:dyDescent="0.2">
      <c r="A65" s="8">
        <v>26</v>
      </c>
      <c r="B65" s="9">
        <f t="shared" si="3"/>
        <v>45835</v>
      </c>
      <c r="C65" s="5">
        <f t="shared" si="5"/>
        <v>45835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0"/>
        <v>0</v>
      </c>
      <c r="M65" s="11">
        <f>IF(L65&gt;0,IF(L65=7,"Good",err),0)</f>
        <v>0</v>
      </c>
      <c r="N65" s="66">
        <f t="shared" si="8"/>
        <v>0</v>
      </c>
      <c r="O65" s="66">
        <f t="shared" si="9"/>
        <v>0</v>
      </c>
      <c r="P65" s="66">
        <f t="shared" si="9"/>
        <v>0</v>
      </c>
      <c r="Q65" s="66">
        <f t="shared" si="9"/>
        <v>0</v>
      </c>
      <c r="R65" s="66">
        <f t="shared" si="9"/>
        <v>0</v>
      </c>
      <c r="S65" s="10"/>
      <c r="T65" s="39">
        <f t="shared" si="4"/>
        <v>0</v>
      </c>
      <c r="U65" s="91"/>
    </row>
    <row r="66" spans="1:21" x14ac:dyDescent="0.2">
      <c r="A66" s="8">
        <v>27</v>
      </c>
      <c r="B66" s="9">
        <f t="shared" si="3"/>
        <v>45836</v>
      </c>
      <c r="C66" s="5">
        <f t="shared" si="5"/>
        <v>45836</v>
      </c>
      <c r="D66" s="104"/>
      <c r="E66" s="105"/>
      <c r="F66" s="105"/>
      <c r="G66" s="146"/>
      <c r="H66" s="141"/>
      <c r="I66" s="142"/>
      <c r="J66" s="149"/>
      <c r="K66" s="36"/>
      <c r="L66" s="6">
        <f t="shared" si="0"/>
        <v>0</v>
      </c>
      <c r="M66" s="11">
        <f>IF(L66&gt;0,IF(L66=7,"Good",err),0)</f>
        <v>0</v>
      </c>
      <c r="N66" s="66">
        <f t="shared" si="8"/>
        <v>0</v>
      </c>
      <c r="O66" s="66">
        <f t="shared" si="9"/>
        <v>0</v>
      </c>
      <c r="P66" s="66">
        <f t="shared" si="9"/>
        <v>0</v>
      </c>
      <c r="Q66" s="66">
        <f t="shared" si="9"/>
        <v>0</v>
      </c>
      <c r="R66" s="66">
        <f t="shared" si="9"/>
        <v>0</v>
      </c>
      <c r="S66" s="10"/>
      <c r="T66" s="39">
        <f t="shared" si="4"/>
        <v>0</v>
      </c>
      <c r="U66" s="91"/>
    </row>
    <row r="67" spans="1:21" x14ac:dyDescent="0.2">
      <c r="A67" s="8">
        <v>28</v>
      </c>
      <c r="B67" s="9">
        <f t="shared" si="3"/>
        <v>45837</v>
      </c>
      <c r="C67" s="5">
        <f t="shared" si="5"/>
        <v>45837</v>
      </c>
      <c r="D67" s="104"/>
      <c r="E67" s="105"/>
      <c r="F67" s="105"/>
      <c r="G67" s="146"/>
      <c r="H67" s="141"/>
      <c r="I67" s="142"/>
      <c r="J67" s="149"/>
      <c r="K67" s="36"/>
      <c r="L67" s="6">
        <f t="shared" si="0"/>
        <v>0</v>
      </c>
      <c r="M67" s="11">
        <f>IF(L67&gt;0,IF(L67=7,"Good",err),0)</f>
        <v>0</v>
      </c>
      <c r="N67" s="66">
        <f t="shared" si="8"/>
        <v>0</v>
      </c>
      <c r="O67" s="66">
        <f t="shared" si="9"/>
        <v>0</v>
      </c>
      <c r="P67" s="66">
        <f t="shared" si="9"/>
        <v>0</v>
      </c>
      <c r="Q67" s="66">
        <f t="shared" si="9"/>
        <v>0</v>
      </c>
      <c r="R67" s="66">
        <f t="shared" si="9"/>
        <v>0</v>
      </c>
      <c r="S67" s="10"/>
      <c r="T67" s="39">
        <f t="shared" si="4"/>
        <v>0</v>
      </c>
      <c r="U67" s="91"/>
    </row>
    <row r="68" spans="1:21" x14ac:dyDescent="0.2">
      <c r="A68" s="8">
        <v>29</v>
      </c>
      <c r="B68" s="9">
        <f t="shared" si="3"/>
        <v>45838</v>
      </c>
      <c r="C68" s="5">
        <f t="shared" si="5"/>
        <v>45838</v>
      </c>
      <c r="D68" s="114"/>
      <c r="E68" s="115"/>
      <c r="F68" s="115"/>
      <c r="G68" s="147"/>
      <c r="H68" s="145"/>
      <c r="I68" s="143"/>
      <c r="J68" s="149"/>
      <c r="K68" s="36"/>
      <c r="L68" s="6">
        <f t="shared" si="0"/>
        <v>0</v>
      </c>
      <c r="M68" s="11">
        <f>IF(L68&gt;0,IF(L68=7,"Good",err),0)</f>
        <v>0</v>
      </c>
      <c r="N68" s="66">
        <f t="shared" si="8"/>
        <v>0</v>
      </c>
      <c r="O68" s="66">
        <f t="shared" si="9"/>
        <v>0</v>
      </c>
      <c r="P68" s="66">
        <f t="shared" si="9"/>
        <v>0</v>
      </c>
      <c r="Q68" s="66">
        <f t="shared" si="9"/>
        <v>0</v>
      </c>
      <c r="R68" s="66">
        <f t="shared" si="9"/>
        <v>0</v>
      </c>
      <c r="S68" s="10"/>
      <c r="T68" s="39">
        <f t="shared" si="4"/>
        <v>0</v>
      </c>
      <c r="U68" s="91"/>
    </row>
    <row r="69" spans="1:21" x14ac:dyDescent="0.2">
      <c r="A69" s="8">
        <v>30</v>
      </c>
      <c r="B69" s="9">
        <f t="shared" si="3"/>
        <v>45839</v>
      </c>
      <c r="C69" s="5">
        <f t="shared" si="5"/>
        <v>45839</v>
      </c>
      <c r="D69" s="114"/>
      <c r="E69" s="115"/>
      <c r="F69" s="115"/>
      <c r="G69" s="147"/>
      <c r="H69" s="145"/>
      <c r="I69" s="143"/>
      <c r="J69" s="149"/>
      <c r="K69" s="36"/>
      <c r="L69" s="6">
        <f t="shared" si="0"/>
        <v>0</v>
      </c>
      <c r="M69" s="11">
        <f>IF(L69&gt;0,IF(L69=7,"Good",err),0)</f>
        <v>0</v>
      </c>
      <c r="N69" s="66">
        <f t="shared" si="8"/>
        <v>0</v>
      </c>
      <c r="O69" s="66">
        <f t="shared" si="9"/>
        <v>0</v>
      </c>
      <c r="P69" s="66">
        <f t="shared" si="9"/>
        <v>0</v>
      </c>
      <c r="Q69" s="66">
        <f t="shared" si="9"/>
        <v>0</v>
      </c>
      <c r="R69" s="66">
        <f t="shared" si="9"/>
        <v>0</v>
      </c>
      <c r="S69" s="10"/>
      <c r="T69" s="39">
        <f t="shared" si="4"/>
        <v>0</v>
      </c>
      <c r="U69" s="91"/>
    </row>
    <row r="70" spans="1:21" x14ac:dyDescent="0.2">
      <c r="A70" s="8"/>
      <c r="B70" s="9"/>
      <c r="C70" s="5"/>
      <c r="D70" s="112"/>
      <c r="E70" s="113"/>
      <c r="F70" s="113"/>
      <c r="G70" s="144"/>
      <c r="H70" s="145"/>
      <c r="I70" s="143"/>
      <c r="J70" s="149"/>
      <c r="K70" s="36"/>
      <c r="L70" s="6">
        <f>SUM(D70:G70)+SUM(N70:S70)+I70</f>
        <v>0</v>
      </c>
      <c r="M70" s="11">
        <f>IF(L70&gt;0,IF(L70=7,"Good",err),0)</f>
        <v>0</v>
      </c>
      <c r="N70" s="66">
        <f t="shared" si="8"/>
        <v>0</v>
      </c>
      <c r="O70" s="66">
        <f t="shared" si="9"/>
        <v>0</v>
      </c>
      <c r="P70" s="66">
        <f t="shared" si="9"/>
        <v>0</v>
      </c>
      <c r="Q70" s="66">
        <f t="shared" si="9"/>
        <v>0</v>
      </c>
      <c r="R70" s="66">
        <f t="shared" si="9"/>
        <v>0</v>
      </c>
      <c r="S70" s="13"/>
      <c r="T70" s="39">
        <f t="shared" si="4"/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>SUM(D40:D70)</f>
        <v>0</v>
      </c>
      <c r="E71" s="94">
        <f t="shared" ref="E71:K71" si="10">SUM(E40:E70)</f>
        <v>0</v>
      </c>
      <c r="F71" s="94">
        <f t="shared" si="10"/>
        <v>0</v>
      </c>
      <c r="G71" s="94">
        <f t="shared" si="10"/>
        <v>0</v>
      </c>
      <c r="H71" s="94">
        <f t="shared" si="10"/>
        <v>0</v>
      </c>
      <c r="I71" s="94">
        <f t="shared" si="10"/>
        <v>7</v>
      </c>
      <c r="J71" s="94">
        <f>SUM(J40:J70)</f>
        <v>0</v>
      </c>
      <c r="K71" s="94">
        <f t="shared" si="10"/>
        <v>0</v>
      </c>
      <c r="L71" s="94">
        <f>SUM(L40:L70)</f>
        <v>7</v>
      </c>
      <c r="M71" s="40"/>
      <c r="N71" s="16">
        <f>SUM(N41:N70)</f>
        <v>0</v>
      </c>
      <c r="O71" s="16">
        <f>SUM(O41:O70)</f>
        <v>0</v>
      </c>
      <c r="P71" s="16">
        <f>SUM(P40:P70)</f>
        <v>0</v>
      </c>
      <c r="Q71" s="16">
        <f>SUM(Q40:Q70)</f>
        <v>0</v>
      </c>
      <c r="R71" s="16">
        <f>SUM(R41:R70)</f>
        <v>0</v>
      </c>
      <c r="S71" s="17">
        <f>SUM(S40:S70)</f>
        <v>0</v>
      </c>
      <c r="T71" s="39">
        <f>SUM(T40:T70)</f>
        <v>1</v>
      </c>
    </row>
    <row r="72" spans="1:21" ht="7.5" customHeight="1" x14ac:dyDescent="0.2">
      <c r="B72" s="15"/>
      <c r="C72" s="15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57"/>
      <c r="I73" s="40"/>
      <c r="J73" s="40"/>
      <c r="K73" s="40"/>
      <c r="L73" s="40"/>
      <c r="M73" s="40"/>
      <c r="N73" s="96"/>
      <c r="O73" s="96"/>
      <c r="P73" s="96"/>
      <c r="Q73" s="96"/>
      <c r="R73" s="96"/>
      <c r="S73" s="23"/>
    </row>
    <row r="74" spans="1:21" ht="37.5" customHeight="1" x14ac:dyDescent="0.2">
      <c r="A74" s="39" t="s">
        <v>5</v>
      </c>
      <c r="B74" s="15"/>
      <c r="C74" s="15"/>
    </row>
    <row r="75" spans="1:21" x14ac:dyDescent="0.2">
      <c r="G75" s="78"/>
      <c r="H75" s="79"/>
      <c r="I75" s="80"/>
      <c r="J75" s="81"/>
      <c r="K75" s="80"/>
    </row>
    <row r="76" spans="1:21" x14ac:dyDescent="0.2">
      <c r="G76" s="85" t="s">
        <v>20</v>
      </c>
      <c r="H76" s="21"/>
      <c r="I76" s="82"/>
      <c r="J76" s="81"/>
      <c r="K76" s="82"/>
    </row>
    <row r="77" spans="1:21" x14ac:dyDescent="0.2">
      <c r="A77" s="27"/>
      <c r="B77" s="27"/>
      <c r="C77" s="27"/>
      <c r="E77" s="27"/>
      <c r="G77" s="86" t="s">
        <v>21</v>
      </c>
      <c r="H77" s="21"/>
      <c r="I77" s="82"/>
      <c r="J77" s="8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8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8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81"/>
      <c r="K80" s="84"/>
      <c r="P80" s="21"/>
      <c r="Q80" s="21"/>
      <c r="R80" s="1"/>
    </row>
    <row r="81" spans="1:19" x14ac:dyDescent="0.2">
      <c r="A81" s="27"/>
      <c r="B81" s="27"/>
      <c r="C81" s="27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D37:G37"/>
    <mergeCell ref="H37:I37"/>
    <mergeCell ref="A71:C71"/>
    <mergeCell ref="A73:C73"/>
    <mergeCell ref="R77:S77"/>
    <mergeCell ref="B37:C37"/>
  </mergeCells>
  <dataValidations count="3"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$W$1:$W$15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showGridLines="0" view="pageBreakPreview" topLeftCell="A35" zoomScaleNormal="100" zoomScaleSheetLayoutView="100" workbookViewId="0">
      <pane ySplit="6" topLeftCell="A62" activePane="bottomLeft" state="frozen"/>
      <selection activeCell="A35" sqref="A35"/>
      <selection pane="bottomLeft" activeCell="G52" sqref="G52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W3" s="39" t="s">
        <v>48</v>
      </c>
    </row>
    <row r="4" spans="3:23" x14ac:dyDescent="0.2">
      <c r="C4" s="39"/>
      <c r="W4" s="39" t="s">
        <v>72</v>
      </c>
    </row>
    <row r="5" spans="3:23" x14ac:dyDescent="0.2">
      <c r="C5" s="39"/>
      <c r="W5" s="39" t="s">
        <v>73</v>
      </c>
    </row>
    <row r="6" spans="3:23" x14ac:dyDescent="0.2">
      <c r="C6" s="39"/>
      <c r="W6" s="39" t="s">
        <v>74</v>
      </c>
    </row>
    <row r="7" spans="3:23" x14ac:dyDescent="0.2">
      <c r="C7" s="39"/>
      <c r="W7" s="39" t="s">
        <v>78</v>
      </c>
    </row>
    <row r="8" spans="3:23" x14ac:dyDescent="0.2">
      <c r="C8" s="39"/>
      <c r="W8" s="39" t="s">
        <v>79</v>
      </c>
    </row>
    <row r="9" spans="3:23" x14ac:dyDescent="0.2">
      <c r="C9" s="39"/>
      <c r="W9" s="39" t="s">
        <v>76</v>
      </c>
    </row>
    <row r="10" spans="3:23" x14ac:dyDescent="0.2">
      <c r="C10" s="39"/>
      <c r="U10" s="1"/>
      <c r="W10" s="1" t="s">
        <v>50</v>
      </c>
    </row>
    <row r="11" spans="3:23" x14ac:dyDescent="0.2">
      <c r="C11" s="39"/>
      <c r="U11" s="1"/>
      <c r="W11" s="1" t="s">
        <v>64</v>
      </c>
    </row>
    <row r="12" spans="3:23" x14ac:dyDescent="0.2">
      <c r="C12" s="39"/>
      <c r="U12" s="1"/>
      <c r="W12" s="1" t="s">
        <v>51</v>
      </c>
    </row>
    <row r="13" spans="3:23" x14ac:dyDescent="0.2">
      <c r="C13" s="39"/>
      <c r="W13" s="39" t="s">
        <v>57</v>
      </c>
    </row>
    <row r="14" spans="3:23" x14ac:dyDescent="0.2">
      <c r="C14" s="39"/>
      <c r="W14" s="39" t="s">
        <v>61</v>
      </c>
    </row>
    <row r="15" spans="3:23" x14ac:dyDescent="0.2">
      <c r="C15" s="39"/>
      <c r="W15" s="39" t="s">
        <v>67</v>
      </c>
    </row>
    <row r="16" spans="3:23" x14ac:dyDescent="0.2">
      <c r="C16" s="39"/>
      <c r="W16" s="39" t="s">
        <v>63</v>
      </c>
    </row>
    <row r="17" spans="3:23" x14ac:dyDescent="0.2">
      <c r="C17" s="39"/>
      <c r="W17" s="39" t="s">
        <v>46</v>
      </c>
    </row>
    <row r="18" spans="3:23" x14ac:dyDescent="0.2">
      <c r="C18" s="39"/>
      <c r="W18" s="39" t="s">
        <v>66</v>
      </c>
    </row>
    <row r="19" spans="3:23" x14ac:dyDescent="0.2">
      <c r="C19" s="39"/>
      <c r="W19" s="39" t="s">
        <v>77</v>
      </c>
    </row>
    <row r="20" spans="3:23" x14ac:dyDescent="0.2">
      <c r="C20" s="39"/>
      <c r="U20" s="1"/>
      <c r="W20" s="1" t="s">
        <v>60</v>
      </c>
    </row>
    <row r="21" spans="3:23" x14ac:dyDescent="0.2">
      <c r="C21" s="39"/>
      <c r="W21" s="39" t="s">
        <v>49</v>
      </c>
    </row>
    <row r="22" spans="3:23" x14ac:dyDescent="0.2">
      <c r="C22" s="39"/>
      <c r="W22" s="39" t="s">
        <v>65</v>
      </c>
    </row>
    <row r="23" spans="3:23" x14ac:dyDescent="0.2">
      <c r="C23" s="39"/>
      <c r="W23" s="39" t="s">
        <v>75</v>
      </c>
    </row>
    <row r="24" spans="3:23" x14ac:dyDescent="0.2">
      <c r="C24" s="39"/>
      <c r="U24" s="1"/>
      <c r="W24" s="1" t="s">
        <v>53</v>
      </c>
    </row>
    <row r="25" spans="3:23" x14ac:dyDescent="0.2">
      <c r="C25" s="39"/>
      <c r="U25" s="1"/>
      <c r="W25" s="1" t="s">
        <v>31</v>
      </c>
    </row>
    <row r="26" spans="3:23" x14ac:dyDescent="0.2">
      <c r="C26" s="39"/>
      <c r="W26" s="39" t="s">
        <v>52</v>
      </c>
    </row>
    <row r="27" spans="3:23" x14ac:dyDescent="0.2">
      <c r="C27" s="39"/>
      <c r="U27" s="1"/>
      <c r="W27" s="1" t="s">
        <v>54</v>
      </c>
    </row>
    <row r="28" spans="3:23" x14ac:dyDescent="0.2">
      <c r="C28" s="39"/>
      <c r="W28" s="39" t="s">
        <v>55</v>
      </c>
    </row>
    <row r="29" spans="3:23" x14ac:dyDescent="0.2">
      <c r="C29" s="39"/>
      <c r="U29" s="1"/>
      <c r="W29" s="1" t="s">
        <v>71</v>
      </c>
    </row>
    <row r="30" spans="3:23" x14ac:dyDescent="0.2">
      <c r="C30" s="39"/>
      <c r="U30" s="1"/>
      <c r="W30" s="1" t="s">
        <v>30</v>
      </c>
    </row>
    <row r="31" spans="3:23" x14ac:dyDescent="0.2">
      <c r="C31" s="39"/>
      <c r="U31" s="1"/>
      <c r="W31" s="1" t="s">
        <v>70</v>
      </c>
    </row>
    <row r="32" spans="3:23" x14ac:dyDescent="0.2">
      <c r="C32" s="39"/>
      <c r="W32" s="39" t="s">
        <v>68</v>
      </c>
    </row>
    <row r="33" spans="1:29" x14ac:dyDescent="0.2">
      <c r="C33" s="39"/>
      <c r="W33" s="39" t="s">
        <v>62</v>
      </c>
    </row>
    <row r="34" spans="1:29" x14ac:dyDescent="0.2">
      <c r="C34" s="39"/>
      <c r="W34" s="39" t="s">
        <v>47</v>
      </c>
    </row>
    <row r="36" spans="1:29" ht="18" x14ac:dyDescent="0.25">
      <c r="A36" s="2" t="s">
        <v>0</v>
      </c>
      <c r="E36" s="95"/>
    </row>
    <row r="37" spans="1:29" x14ac:dyDescent="0.2">
      <c r="A37" s="39" t="s">
        <v>1</v>
      </c>
      <c r="B37" s="132">
        <v>45474</v>
      </c>
    </row>
    <row r="38" spans="1:29" x14ac:dyDescent="0.2">
      <c r="X38" s="1"/>
    </row>
    <row r="39" spans="1:29" x14ac:dyDescent="0.2">
      <c r="A39" s="106" t="s">
        <v>24</v>
      </c>
      <c r="B39" s="178" t="s">
        <v>69</v>
      </c>
      <c r="C39" s="179"/>
      <c r="D39" s="169" t="s">
        <v>16</v>
      </c>
      <c r="E39" s="170"/>
      <c r="F39" s="170"/>
      <c r="G39" s="171"/>
      <c r="H39" s="172" t="s">
        <v>27</v>
      </c>
      <c r="I39" s="173"/>
      <c r="J39" s="77"/>
      <c r="X39" s="1"/>
    </row>
    <row r="40" spans="1:29" s="124" customFormat="1" ht="63" customHeight="1" thickBot="1" x14ac:dyDescent="0.25">
      <c r="A40" s="116" t="s">
        <v>9</v>
      </c>
      <c r="B40" s="116" t="s">
        <v>2</v>
      </c>
      <c r="C40" s="117" t="s">
        <v>3</v>
      </c>
      <c r="D40" s="108"/>
      <c r="E40" s="108"/>
      <c r="F40" s="108"/>
      <c r="G40" s="108"/>
      <c r="H40" s="118" t="s">
        <v>11</v>
      </c>
      <c r="I40" s="118" t="s">
        <v>12</v>
      </c>
      <c r="J40" s="118" t="s">
        <v>13</v>
      </c>
      <c r="K40" s="119"/>
      <c r="L40" s="120" t="s">
        <v>19</v>
      </c>
      <c r="M40" s="121"/>
      <c r="N40" s="122" t="s">
        <v>14</v>
      </c>
      <c r="O40" s="122" t="s">
        <v>15</v>
      </c>
      <c r="P40" s="122" t="s">
        <v>17</v>
      </c>
      <c r="Q40" s="122" t="s">
        <v>18</v>
      </c>
      <c r="R40" s="122" t="s">
        <v>10</v>
      </c>
      <c r="S40" s="122"/>
      <c r="T40" s="123"/>
      <c r="U40" s="124" t="s">
        <v>8</v>
      </c>
      <c r="X40" s="39"/>
    </row>
    <row r="41" spans="1:29" ht="8.25" customHeight="1" x14ac:dyDescent="0.2">
      <c r="A41" s="58"/>
      <c r="B41" s="59"/>
      <c r="C41" s="98"/>
      <c r="D41" s="134"/>
      <c r="E41" s="135"/>
      <c r="F41" s="135"/>
      <c r="G41" s="136"/>
      <c r="H41" s="137"/>
      <c r="I41" s="138"/>
      <c r="J41" s="139"/>
      <c r="K41" s="64"/>
      <c r="L41" s="43"/>
      <c r="M41" s="40"/>
      <c r="N41" s="65"/>
      <c r="O41" s="65"/>
      <c r="P41" s="65"/>
      <c r="Q41" s="65"/>
      <c r="R41" s="65"/>
      <c r="S41" s="65"/>
      <c r="T41" s="21"/>
      <c r="Y41" s="65"/>
      <c r="Z41" s="65"/>
      <c r="AA41" s="65"/>
      <c r="AB41" s="65"/>
      <c r="AC41" s="65"/>
    </row>
    <row r="42" spans="1:29" x14ac:dyDescent="0.2">
      <c r="A42" s="8">
        <v>1</v>
      </c>
      <c r="B42" s="9" t="s">
        <v>80</v>
      </c>
      <c r="C42" s="99">
        <v>45474</v>
      </c>
      <c r="D42" s="114"/>
      <c r="E42" s="115"/>
      <c r="F42" s="115"/>
      <c r="G42" s="147"/>
      <c r="H42" s="145"/>
      <c r="I42" s="143"/>
      <c r="J42" s="143"/>
      <c r="K42" s="36"/>
      <c r="L42" s="6">
        <f t="shared" ref="L42:L58" si="0">SUM(D42:G42)+SUM(N42:S42)+I42</f>
        <v>0</v>
      </c>
      <c r="M42" s="11">
        <f>IF(L42&gt;0,IF(L42=7,"Good",err),0)</f>
        <v>0</v>
      </c>
      <c r="N42" s="66">
        <f>IF($D42=N$40,7,0)+IF($E42=N$40,7,0)+IF($F42=N$40,7,0)+IF($G42=N$40,7,0)</f>
        <v>0</v>
      </c>
      <c r="O42" s="66">
        <f t="shared" ref="O42:R57" si="1">IF($D42=O$40,7,0)+IF($E42=O$40,7,0)+IF($F42=O$40,7,0)+IF($G42=O$40,7,0)</f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ref="T42:T71" si="2">IF(L42&gt;0,1,0)</f>
        <v>0</v>
      </c>
      <c r="U42" s="91"/>
      <c r="X42" s="1"/>
    </row>
    <row r="43" spans="1:29" x14ac:dyDescent="0.2">
      <c r="A43" s="8">
        <v>2</v>
      </c>
      <c r="B43" s="9" t="s">
        <v>81</v>
      </c>
      <c r="C43" s="99">
        <f>C42+1</f>
        <v>45475</v>
      </c>
      <c r="D43" s="114"/>
      <c r="E43" s="115"/>
      <c r="F43" s="115"/>
      <c r="G43" s="147"/>
      <c r="H43" s="145"/>
      <c r="I43" s="143"/>
      <c r="J43" s="143"/>
      <c r="K43" s="36"/>
      <c r="L43" s="6">
        <f t="shared" si="0"/>
        <v>0</v>
      </c>
      <c r="M43" s="11">
        <f>IF(L43&gt;0,IF(L43=7,"Good",err),0)</f>
        <v>0</v>
      </c>
      <c r="N43" s="66">
        <f>IF($D43=N$40,7,0)+IF($E43=N$40,7,0)+IF($F43=N$40,7,0)+IF($G43=N$40,7,0)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  <c r="X43" s="1"/>
    </row>
    <row r="44" spans="1:29" x14ac:dyDescent="0.2">
      <c r="A44" s="8">
        <v>3</v>
      </c>
      <c r="B44" s="9" t="s">
        <v>82</v>
      </c>
      <c r="C44" s="99">
        <f t="shared" ref="C44:C72" si="3">C43+1</f>
        <v>45476</v>
      </c>
      <c r="D44" s="112"/>
      <c r="E44" s="113"/>
      <c r="F44" s="113"/>
      <c r="G44" s="144"/>
      <c r="H44" s="145"/>
      <c r="I44" s="143"/>
      <c r="J44" s="143"/>
      <c r="K44" s="36"/>
      <c r="L44" s="6">
        <f t="shared" si="0"/>
        <v>0</v>
      </c>
      <c r="M44" s="11">
        <f>IF(L44&gt;0,IF(L44=7,"Good",err),0)</f>
        <v>0</v>
      </c>
      <c r="N44" s="66">
        <f>IF($D44=N$40,7,0)+IF($E44=N$40,7,0)+IF($F44=N$40,7,0)+IF($G44=N$40,7,0)</f>
        <v>0</v>
      </c>
      <c r="O44" s="66">
        <f t="shared" si="1"/>
        <v>0</v>
      </c>
      <c r="P44" s="66">
        <f t="shared" si="1"/>
        <v>0</v>
      </c>
      <c r="Q44" s="66">
        <f t="shared" si="1"/>
        <v>0</v>
      </c>
      <c r="R44" s="66">
        <f t="shared" si="1"/>
        <v>0</v>
      </c>
      <c r="S44" s="10"/>
      <c r="T44" s="39">
        <f t="shared" si="2"/>
        <v>0</v>
      </c>
      <c r="U44" s="91"/>
      <c r="X44" s="1"/>
    </row>
    <row r="45" spans="1:29" x14ac:dyDescent="0.2">
      <c r="A45" s="8">
        <v>4</v>
      </c>
      <c r="B45" s="9" t="s">
        <v>83</v>
      </c>
      <c r="C45" s="99">
        <f t="shared" si="3"/>
        <v>45477</v>
      </c>
      <c r="D45" s="104"/>
      <c r="E45" s="105"/>
      <c r="F45" s="105"/>
      <c r="G45" s="146"/>
      <c r="H45" s="145" t="s">
        <v>10</v>
      </c>
      <c r="I45" s="143">
        <v>7</v>
      </c>
      <c r="J45" s="143"/>
      <c r="K45" s="36"/>
      <c r="L45" s="6">
        <f t="shared" si="0"/>
        <v>7</v>
      </c>
      <c r="M45" s="11" t="str">
        <f>IF(L45&gt;0,IF(L45=7,"Good",err),0)</f>
        <v>Good</v>
      </c>
      <c r="N45" s="66">
        <f>IF($D45=N$40,7,0)+IF($E45=N$40,7,0)+IF($F45=N$40,7,0)+IF($G45=N$40,7,0)</f>
        <v>0</v>
      </c>
      <c r="O45" s="66">
        <f t="shared" si="1"/>
        <v>0</v>
      </c>
      <c r="P45" s="66">
        <f t="shared" si="1"/>
        <v>0</v>
      </c>
      <c r="Q45" s="66">
        <f t="shared" si="1"/>
        <v>0</v>
      </c>
      <c r="R45" s="66">
        <f t="shared" si="1"/>
        <v>0</v>
      </c>
      <c r="S45" s="10"/>
      <c r="T45" s="39">
        <f t="shared" si="2"/>
        <v>1</v>
      </c>
      <c r="U45" s="91"/>
    </row>
    <row r="46" spans="1:29" x14ac:dyDescent="0.2">
      <c r="A46" s="8">
        <v>5</v>
      </c>
      <c r="B46" s="9" t="s">
        <v>84</v>
      </c>
      <c r="C46" s="99">
        <f t="shared" si="3"/>
        <v>45478</v>
      </c>
      <c r="D46" s="104"/>
      <c r="E46" s="105"/>
      <c r="F46" s="105"/>
      <c r="G46" s="146"/>
      <c r="H46" s="145" t="s">
        <v>10</v>
      </c>
      <c r="I46" s="143">
        <v>7</v>
      </c>
      <c r="J46" s="143"/>
      <c r="K46" s="36"/>
      <c r="L46" s="6">
        <f>SUM(D46:G46)+SUM(N46:S46)+I46</f>
        <v>7</v>
      </c>
      <c r="M46" s="11" t="str">
        <f>IF(L46&gt;0,IF(L46=7,"Good",err),0)</f>
        <v>Good</v>
      </c>
      <c r="N46" s="66">
        <f t="shared" ref="N46:R61" si="4">IF($D46=N$40,7,0)+IF($E46=N$40,7,0)+IF($F46=N$40,7,0)+IF($G46=N$40,7,0)</f>
        <v>0</v>
      </c>
      <c r="O46" s="66">
        <f t="shared" si="4"/>
        <v>0</v>
      </c>
      <c r="P46" s="66">
        <f t="shared" si="4"/>
        <v>0</v>
      </c>
      <c r="Q46" s="66">
        <f t="shared" si="4"/>
        <v>0</v>
      </c>
      <c r="R46" s="66">
        <f t="shared" si="4"/>
        <v>0</v>
      </c>
      <c r="S46" s="10"/>
      <c r="T46" s="39">
        <f t="shared" si="2"/>
        <v>1</v>
      </c>
      <c r="U46" s="91"/>
    </row>
    <row r="47" spans="1:29" x14ac:dyDescent="0.2">
      <c r="A47" s="8">
        <v>6</v>
      </c>
      <c r="B47" s="9" t="s">
        <v>85</v>
      </c>
      <c r="C47" s="99">
        <f t="shared" si="3"/>
        <v>45479</v>
      </c>
      <c r="D47" s="104"/>
      <c r="E47" s="105"/>
      <c r="F47" s="105"/>
      <c r="G47" s="146"/>
      <c r="H47" s="141"/>
      <c r="I47" s="142"/>
      <c r="J47" s="143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4"/>
        <v>0</v>
      </c>
      <c r="O47" s="66">
        <f t="shared" si="4"/>
        <v>0</v>
      </c>
      <c r="P47" s="66">
        <f t="shared" si="4"/>
        <v>0</v>
      </c>
      <c r="Q47" s="66">
        <f t="shared" si="4"/>
        <v>0</v>
      </c>
      <c r="R47" s="66">
        <f t="shared" si="4"/>
        <v>0</v>
      </c>
      <c r="S47" s="10"/>
      <c r="T47" s="39">
        <f t="shared" si="2"/>
        <v>0</v>
      </c>
      <c r="U47" s="91"/>
    </row>
    <row r="48" spans="1:29" x14ac:dyDescent="0.2">
      <c r="A48" s="8">
        <v>7</v>
      </c>
      <c r="B48" s="9" t="s">
        <v>86</v>
      </c>
      <c r="C48" s="99">
        <f t="shared" si="3"/>
        <v>45480</v>
      </c>
      <c r="D48" s="110"/>
      <c r="E48" s="111"/>
      <c r="F48" s="111"/>
      <c r="G48" s="140"/>
      <c r="H48" s="141"/>
      <c r="I48" s="142"/>
      <c r="J48" s="143"/>
      <c r="K48" s="36"/>
      <c r="L48" s="6">
        <f>SUM(D48:G48)+SUM(N48:S48)+I48</f>
        <v>0</v>
      </c>
      <c r="M48" s="11">
        <f>IF(L48&gt;0,IF(L48=7,"Good",err),0)</f>
        <v>0</v>
      </c>
      <c r="N48" s="66">
        <f t="shared" si="4"/>
        <v>0</v>
      </c>
      <c r="O48" s="66">
        <f t="shared" si="4"/>
        <v>0</v>
      </c>
      <c r="P48" s="66">
        <f t="shared" si="4"/>
        <v>0</v>
      </c>
      <c r="Q48" s="66">
        <f t="shared" si="4"/>
        <v>0</v>
      </c>
      <c r="R48" s="66">
        <f t="shared" si="4"/>
        <v>0</v>
      </c>
      <c r="S48" s="10"/>
      <c r="T48" s="39">
        <f t="shared" si="2"/>
        <v>0</v>
      </c>
      <c r="U48" s="91"/>
    </row>
    <row r="49" spans="1:24" x14ac:dyDescent="0.2">
      <c r="A49" s="8">
        <v>8</v>
      </c>
      <c r="B49" s="9" t="s">
        <v>80</v>
      </c>
      <c r="C49" s="99">
        <f t="shared" si="3"/>
        <v>45481</v>
      </c>
      <c r="D49" s="112"/>
      <c r="E49" s="113"/>
      <c r="F49" s="113"/>
      <c r="G49" s="144"/>
      <c r="H49" s="145"/>
      <c r="I49" s="143"/>
      <c r="J49" s="143"/>
      <c r="K49" s="36"/>
      <c r="L49" s="6">
        <f>SUM(D49:G49)+SUM(N49:S49)+I49</f>
        <v>0</v>
      </c>
      <c r="M49" s="11">
        <f>IF(L49&gt;0,IF(L49=7,"Good",err),0)</f>
        <v>0</v>
      </c>
      <c r="N49" s="66">
        <f t="shared" si="4"/>
        <v>0</v>
      </c>
      <c r="O49" s="66">
        <f t="shared" si="4"/>
        <v>0</v>
      </c>
      <c r="P49" s="66">
        <f t="shared" si="4"/>
        <v>0</v>
      </c>
      <c r="Q49" s="66">
        <f t="shared" si="4"/>
        <v>0</v>
      </c>
      <c r="R49" s="66">
        <f t="shared" si="4"/>
        <v>0</v>
      </c>
      <c r="S49" s="10"/>
      <c r="T49" s="39">
        <f t="shared" si="2"/>
        <v>0</v>
      </c>
      <c r="U49" s="91"/>
    </row>
    <row r="50" spans="1:24" x14ac:dyDescent="0.2">
      <c r="A50" s="8">
        <v>9</v>
      </c>
      <c r="B50" s="9" t="s">
        <v>81</v>
      </c>
      <c r="C50" s="99">
        <f t="shared" si="3"/>
        <v>45482</v>
      </c>
      <c r="D50" s="112"/>
      <c r="E50" s="113"/>
      <c r="F50" s="113"/>
      <c r="G50" s="144"/>
      <c r="H50" s="145"/>
      <c r="I50" s="143"/>
      <c r="J50" s="143"/>
      <c r="K50" s="36"/>
      <c r="L50" s="6">
        <f t="shared" si="0"/>
        <v>0</v>
      </c>
      <c r="M50" s="11">
        <f>IF(L50&gt;0,IF(L50=7,"Good",err),0)</f>
        <v>0</v>
      </c>
      <c r="N50" s="66">
        <f t="shared" si="4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</row>
    <row r="51" spans="1:24" x14ac:dyDescent="0.2">
      <c r="A51" s="8">
        <v>10</v>
      </c>
      <c r="B51" s="9" t="s">
        <v>82</v>
      </c>
      <c r="C51" s="99">
        <f t="shared" si="3"/>
        <v>45483</v>
      </c>
      <c r="D51" s="112"/>
      <c r="E51" s="113"/>
      <c r="F51" s="113"/>
      <c r="G51" s="144"/>
      <c r="H51" s="145"/>
      <c r="I51" s="143"/>
      <c r="J51" s="143"/>
      <c r="K51" s="36"/>
      <c r="L51" s="6">
        <f t="shared" si="0"/>
        <v>0</v>
      </c>
      <c r="M51" s="11">
        <f>IF(L51&gt;0,IF(L51=7,"Good",err),0)</f>
        <v>0</v>
      </c>
      <c r="N51" s="66">
        <f t="shared" si="4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11</v>
      </c>
      <c r="B52" s="9" t="s">
        <v>83</v>
      </c>
      <c r="C52" s="99">
        <f t="shared" si="3"/>
        <v>45484</v>
      </c>
      <c r="D52" s="112"/>
      <c r="E52" s="113"/>
      <c r="F52" s="113"/>
      <c r="G52" s="144"/>
      <c r="H52" s="145"/>
      <c r="I52" s="143"/>
      <c r="J52" s="143"/>
      <c r="K52" s="36"/>
      <c r="L52" s="6">
        <f t="shared" si="0"/>
        <v>0</v>
      </c>
      <c r="M52" s="11">
        <f>IF(L52&gt;0,IF(L52=7,"Good",err),0)</f>
        <v>0</v>
      </c>
      <c r="N52" s="66">
        <f t="shared" si="4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12</v>
      </c>
      <c r="B53" s="9" t="s">
        <v>84</v>
      </c>
      <c r="C53" s="99">
        <f t="shared" si="3"/>
        <v>45485</v>
      </c>
      <c r="D53" s="112"/>
      <c r="E53" s="113"/>
      <c r="F53" s="113"/>
      <c r="G53" s="144"/>
      <c r="H53" s="145"/>
      <c r="I53" s="143"/>
      <c r="J53" s="143"/>
      <c r="K53" s="36"/>
      <c r="L53" s="6">
        <f t="shared" si="0"/>
        <v>0</v>
      </c>
      <c r="M53" s="11">
        <f>IF(L53&gt;0,IF(L53=7,"Good",err),0)</f>
        <v>0</v>
      </c>
      <c r="N53" s="66">
        <f t="shared" si="4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</row>
    <row r="54" spans="1:24" x14ac:dyDescent="0.2">
      <c r="A54" s="8">
        <v>13</v>
      </c>
      <c r="B54" s="9" t="s">
        <v>85</v>
      </c>
      <c r="C54" s="99">
        <f t="shared" si="3"/>
        <v>45486</v>
      </c>
      <c r="D54" s="104"/>
      <c r="E54" s="105"/>
      <c r="F54" s="105"/>
      <c r="G54" s="146"/>
      <c r="H54" s="141"/>
      <c r="I54" s="142"/>
      <c r="J54" s="143"/>
      <c r="K54" s="36"/>
      <c r="L54" s="6">
        <f t="shared" si="0"/>
        <v>0</v>
      </c>
      <c r="M54" s="11">
        <f>IF(L54&gt;0,IF(L54=7,"Good",err),0)</f>
        <v>0</v>
      </c>
      <c r="N54" s="66">
        <f t="shared" si="4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14</v>
      </c>
      <c r="B55" s="9" t="s">
        <v>86</v>
      </c>
      <c r="C55" s="99">
        <f t="shared" si="3"/>
        <v>45487</v>
      </c>
      <c r="D55" s="110"/>
      <c r="E55" s="111"/>
      <c r="F55" s="111"/>
      <c r="G55" s="140"/>
      <c r="H55" s="141"/>
      <c r="I55" s="142"/>
      <c r="J55" s="143"/>
      <c r="K55" s="36"/>
      <c r="L55" s="6">
        <f t="shared" si="0"/>
        <v>0</v>
      </c>
      <c r="M55" s="11">
        <f>IF(L55&gt;0,IF(L55=7,"Good",err),0)</f>
        <v>0</v>
      </c>
      <c r="N55" s="66">
        <f t="shared" si="4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  <c r="X55" s="1"/>
    </row>
    <row r="56" spans="1:24" x14ac:dyDescent="0.2">
      <c r="A56" s="8">
        <v>15</v>
      </c>
      <c r="B56" s="9" t="s">
        <v>80</v>
      </c>
      <c r="C56" s="99">
        <f t="shared" si="3"/>
        <v>45488</v>
      </c>
      <c r="D56" s="112"/>
      <c r="E56" s="113"/>
      <c r="F56" s="113"/>
      <c r="G56" s="144"/>
      <c r="H56" s="145"/>
      <c r="I56" s="143"/>
      <c r="J56" s="143"/>
      <c r="K56" s="36"/>
      <c r="L56" s="6">
        <f>SUM(D56:G56)+SUM(N56:S56)+I56</f>
        <v>0</v>
      </c>
      <c r="M56" s="11">
        <f>IF(L56&gt;0,IF(L56=7,"Good",err),0)</f>
        <v>0</v>
      </c>
      <c r="N56" s="66">
        <f t="shared" si="4"/>
        <v>0</v>
      </c>
      <c r="O56" s="66">
        <f t="shared" si="1"/>
        <v>0</v>
      </c>
      <c r="P56" s="66">
        <f t="shared" si="1"/>
        <v>0</v>
      </c>
      <c r="Q56" s="66">
        <f t="shared" si="1"/>
        <v>0</v>
      </c>
      <c r="R56" s="66">
        <f t="shared" si="1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16</v>
      </c>
      <c r="B57" s="9" t="s">
        <v>81</v>
      </c>
      <c r="C57" s="99">
        <f t="shared" si="3"/>
        <v>45489</v>
      </c>
      <c r="D57" s="112"/>
      <c r="E57" s="113"/>
      <c r="F57" s="113"/>
      <c r="G57" s="144"/>
      <c r="H57" s="145"/>
      <c r="I57" s="143"/>
      <c r="J57" s="143"/>
      <c r="K57" s="36"/>
      <c r="L57" s="6">
        <f>SUM(D57:G57)+SUM(N57:S57)+I57</f>
        <v>0</v>
      </c>
      <c r="M57" s="11">
        <f>IF(L57&gt;0,IF(L57=7,"Good",err),0)</f>
        <v>0</v>
      </c>
      <c r="N57" s="66">
        <f t="shared" si="4"/>
        <v>0</v>
      </c>
      <c r="O57" s="66">
        <f t="shared" si="1"/>
        <v>0</v>
      </c>
      <c r="P57" s="66">
        <f t="shared" si="1"/>
        <v>0</v>
      </c>
      <c r="Q57" s="66">
        <f t="shared" si="1"/>
        <v>0</v>
      </c>
      <c r="R57" s="66">
        <f t="shared" si="1"/>
        <v>0</v>
      </c>
      <c r="S57" s="10"/>
      <c r="T57" s="39">
        <f t="shared" si="2"/>
        <v>0</v>
      </c>
      <c r="U57" s="91"/>
      <c r="V57" s="29"/>
      <c r="X57" s="1"/>
    </row>
    <row r="58" spans="1:24" x14ac:dyDescent="0.2">
      <c r="A58" s="8">
        <v>17</v>
      </c>
      <c r="B58" s="9" t="s">
        <v>82</v>
      </c>
      <c r="C58" s="99">
        <f t="shared" si="3"/>
        <v>45490</v>
      </c>
      <c r="D58" s="112"/>
      <c r="E58" s="113"/>
      <c r="F58" s="113"/>
      <c r="G58" s="144"/>
      <c r="H58" s="145"/>
      <c r="I58" s="143"/>
      <c r="J58" s="143"/>
      <c r="K58" s="36"/>
      <c r="L58" s="6">
        <f t="shared" si="0"/>
        <v>0</v>
      </c>
      <c r="M58" s="11">
        <f>IF(L58&gt;0,IF(L58=7,"Good",err),0)</f>
        <v>0</v>
      </c>
      <c r="N58" s="66">
        <f t="shared" si="4"/>
        <v>0</v>
      </c>
      <c r="O58" s="66">
        <f t="shared" si="4"/>
        <v>0</v>
      </c>
      <c r="P58" s="66">
        <f t="shared" si="4"/>
        <v>0</v>
      </c>
      <c r="Q58" s="66">
        <f t="shared" si="4"/>
        <v>0</v>
      </c>
      <c r="R58" s="66">
        <f t="shared" si="4"/>
        <v>0</v>
      </c>
      <c r="S58" s="10"/>
      <c r="T58" s="39">
        <f t="shared" si="2"/>
        <v>0</v>
      </c>
      <c r="U58" s="91"/>
      <c r="V58" s="29"/>
    </row>
    <row r="59" spans="1:24" x14ac:dyDescent="0.2">
      <c r="A59" s="8">
        <v>18</v>
      </c>
      <c r="B59" s="9" t="s">
        <v>83</v>
      </c>
      <c r="C59" s="99">
        <f t="shared" si="3"/>
        <v>45491</v>
      </c>
      <c r="D59" s="112"/>
      <c r="E59" s="113"/>
      <c r="F59" s="113"/>
      <c r="G59" s="144"/>
      <c r="H59" s="145"/>
      <c r="I59" s="143"/>
      <c r="J59" s="143"/>
      <c r="K59" s="36"/>
      <c r="L59" s="6">
        <f t="shared" ref="L59:L65" si="5">SUM(D59:G59)+SUM(N59:S59)+I59</f>
        <v>0</v>
      </c>
      <c r="M59" s="11">
        <f>IF(L59&gt;0,IF(L59=7,"Good",err),0)</f>
        <v>0</v>
      </c>
      <c r="N59" s="66">
        <f t="shared" si="4"/>
        <v>0</v>
      </c>
      <c r="O59" s="66">
        <f t="shared" si="4"/>
        <v>0</v>
      </c>
      <c r="P59" s="66">
        <f t="shared" si="4"/>
        <v>0</v>
      </c>
      <c r="Q59" s="66">
        <f t="shared" si="4"/>
        <v>0</v>
      </c>
      <c r="R59" s="66">
        <f t="shared" si="4"/>
        <v>0</v>
      </c>
      <c r="S59" s="10"/>
      <c r="T59" s="39">
        <f t="shared" si="2"/>
        <v>0</v>
      </c>
      <c r="U59" s="91"/>
      <c r="V59" s="28"/>
      <c r="X59" s="1"/>
    </row>
    <row r="60" spans="1:24" x14ac:dyDescent="0.2">
      <c r="A60" s="8">
        <v>19</v>
      </c>
      <c r="B60" s="9" t="s">
        <v>84</v>
      </c>
      <c r="C60" s="99">
        <f t="shared" si="3"/>
        <v>45492</v>
      </c>
      <c r="D60" s="112"/>
      <c r="E60" s="113"/>
      <c r="F60" s="113"/>
      <c r="G60" s="144"/>
      <c r="H60" s="145"/>
      <c r="I60" s="143"/>
      <c r="J60" s="143"/>
      <c r="K60" s="36"/>
      <c r="L60" s="6">
        <f t="shared" si="5"/>
        <v>0</v>
      </c>
      <c r="M60" s="11">
        <f>IF(L60&gt;0,IF(L60=7,"Good",err),0)</f>
        <v>0</v>
      </c>
      <c r="N60" s="66">
        <f t="shared" si="4"/>
        <v>0</v>
      </c>
      <c r="O60" s="66">
        <f t="shared" si="4"/>
        <v>0</v>
      </c>
      <c r="P60" s="66">
        <f t="shared" si="4"/>
        <v>0</v>
      </c>
      <c r="Q60" s="66">
        <f t="shared" si="4"/>
        <v>0</v>
      </c>
      <c r="R60" s="66">
        <f t="shared" si="4"/>
        <v>0</v>
      </c>
      <c r="S60" s="10"/>
      <c r="T60" s="39">
        <f t="shared" si="2"/>
        <v>0</v>
      </c>
      <c r="U60" s="91"/>
      <c r="V60" s="28"/>
      <c r="X60" s="1"/>
    </row>
    <row r="61" spans="1:24" x14ac:dyDescent="0.2">
      <c r="A61" s="8">
        <v>20</v>
      </c>
      <c r="B61" s="9" t="s">
        <v>85</v>
      </c>
      <c r="C61" s="99">
        <f t="shared" si="3"/>
        <v>45493</v>
      </c>
      <c r="D61" s="104"/>
      <c r="E61" s="105"/>
      <c r="F61" s="105"/>
      <c r="G61" s="146"/>
      <c r="H61" s="141"/>
      <c r="I61" s="142"/>
      <c r="J61" s="143"/>
      <c r="K61" s="36"/>
      <c r="L61" s="6">
        <f t="shared" si="5"/>
        <v>0</v>
      </c>
      <c r="M61" s="11">
        <f>IF(L61&gt;0,IF(L61=7,"Good",err),0)</f>
        <v>0</v>
      </c>
      <c r="N61" s="66">
        <f t="shared" si="4"/>
        <v>0</v>
      </c>
      <c r="O61" s="66">
        <f t="shared" si="4"/>
        <v>0</v>
      </c>
      <c r="P61" s="66">
        <f t="shared" si="4"/>
        <v>0</v>
      </c>
      <c r="Q61" s="66">
        <f t="shared" si="4"/>
        <v>0</v>
      </c>
      <c r="R61" s="66">
        <f t="shared" si="4"/>
        <v>0</v>
      </c>
      <c r="S61" s="10"/>
      <c r="T61" s="39">
        <f t="shared" si="2"/>
        <v>0</v>
      </c>
      <c r="U61" s="91"/>
      <c r="V61" s="28"/>
      <c r="X61" s="1"/>
    </row>
    <row r="62" spans="1:24" x14ac:dyDescent="0.2">
      <c r="A62" s="8">
        <v>21</v>
      </c>
      <c r="B62" s="9" t="s">
        <v>86</v>
      </c>
      <c r="C62" s="99">
        <f t="shared" si="3"/>
        <v>45494</v>
      </c>
      <c r="D62" s="110"/>
      <c r="E62" s="111"/>
      <c r="F62" s="111"/>
      <c r="G62" s="140"/>
      <c r="H62" s="141"/>
      <c r="I62" s="142"/>
      <c r="J62" s="143"/>
      <c r="K62" s="36"/>
      <c r="L62" s="6">
        <f t="shared" si="5"/>
        <v>0</v>
      </c>
      <c r="M62" s="11">
        <f>IF(L62&gt;0,IF(L62=7,"Good",err),0)</f>
        <v>0</v>
      </c>
      <c r="N62" s="66">
        <f t="shared" ref="N62:R70" si="6">IF($D62=N$40,7,0)+IF($E62=N$40,7,0)+IF($F62=N$40,7,0)+IF($G62=N$40,7,0)</f>
        <v>0</v>
      </c>
      <c r="O62" s="66">
        <f t="shared" si="6"/>
        <v>0</v>
      </c>
      <c r="P62" s="66">
        <f t="shared" si="6"/>
        <v>0</v>
      </c>
      <c r="Q62" s="66">
        <f t="shared" si="6"/>
        <v>0</v>
      </c>
      <c r="R62" s="66">
        <f t="shared" si="6"/>
        <v>0</v>
      </c>
      <c r="S62" s="10"/>
      <c r="T62" s="39">
        <f t="shared" si="2"/>
        <v>0</v>
      </c>
      <c r="U62" s="91"/>
    </row>
    <row r="63" spans="1:24" x14ac:dyDescent="0.2">
      <c r="A63" s="8">
        <v>22</v>
      </c>
      <c r="B63" s="9" t="s">
        <v>80</v>
      </c>
      <c r="C63" s="99">
        <f t="shared" si="3"/>
        <v>45495</v>
      </c>
      <c r="D63" s="112"/>
      <c r="E63" s="113"/>
      <c r="F63" s="113"/>
      <c r="G63" s="144"/>
      <c r="H63" s="145"/>
      <c r="I63" s="143"/>
      <c r="J63" s="143"/>
      <c r="K63" s="36"/>
      <c r="L63" s="6">
        <f t="shared" si="5"/>
        <v>0</v>
      </c>
      <c r="M63" s="11">
        <f>IF(L63&gt;0,IF(L63=7,"Good",err),0)</f>
        <v>0</v>
      </c>
      <c r="N63" s="66">
        <f t="shared" si="6"/>
        <v>0</v>
      </c>
      <c r="O63" s="66">
        <f t="shared" si="6"/>
        <v>0</v>
      </c>
      <c r="P63" s="66">
        <f t="shared" si="6"/>
        <v>0</v>
      </c>
      <c r="Q63" s="66">
        <f t="shared" si="6"/>
        <v>0</v>
      </c>
      <c r="R63" s="66">
        <f t="shared" si="6"/>
        <v>0</v>
      </c>
      <c r="S63" s="10"/>
      <c r="T63" s="39">
        <f t="shared" si="2"/>
        <v>0</v>
      </c>
      <c r="U63" s="91"/>
    </row>
    <row r="64" spans="1:24" x14ac:dyDescent="0.2">
      <c r="A64" s="8">
        <v>23</v>
      </c>
      <c r="B64" s="9" t="s">
        <v>81</v>
      </c>
      <c r="C64" s="99">
        <f t="shared" si="3"/>
        <v>45496</v>
      </c>
      <c r="D64" s="112"/>
      <c r="E64" s="113"/>
      <c r="F64" s="113"/>
      <c r="G64" s="144"/>
      <c r="H64" s="145"/>
      <c r="I64" s="143"/>
      <c r="J64" s="143"/>
      <c r="K64" s="36"/>
      <c r="L64" s="6">
        <f t="shared" si="5"/>
        <v>0</v>
      </c>
      <c r="M64" s="11">
        <f>IF(L64&gt;0,IF(L64=7,"Good",err),0)</f>
        <v>0</v>
      </c>
      <c r="N64" s="66">
        <f t="shared" si="6"/>
        <v>0</v>
      </c>
      <c r="O64" s="66">
        <f t="shared" si="6"/>
        <v>0</v>
      </c>
      <c r="P64" s="66">
        <f t="shared" si="6"/>
        <v>0</v>
      </c>
      <c r="Q64" s="66">
        <f t="shared" si="6"/>
        <v>0</v>
      </c>
      <c r="R64" s="66">
        <f t="shared" si="6"/>
        <v>0</v>
      </c>
      <c r="S64" s="10"/>
      <c r="T64" s="39">
        <f t="shared" si="2"/>
        <v>0</v>
      </c>
      <c r="U64" s="91"/>
    </row>
    <row r="65" spans="1:21" x14ac:dyDescent="0.2">
      <c r="A65" s="8">
        <v>24</v>
      </c>
      <c r="B65" s="9" t="s">
        <v>82</v>
      </c>
      <c r="C65" s="99">
        <f t="shared" si="3"/>
        <v>45497</v>
      </c>
      <c r="D65" s="112"/>
      <c r="E65" s="113"/>
      <c r="F65" s="113"/>
      <c r="G65" s="144"/>
      <c r="H65" s="145"/>
      <c r="I65" s="143"/>
      <c r="J65" s="143"/>
      <c r="K65" s="36"/>
      <c r="L65" s="6">
        <f t="shared" si="5"/>
        <v>0</v>
      </c>
      <c r="M65" s="11">
        <f>IF(L65&gt;0,IF(L65=7,"Good",err),0)</f>
        <v>0</v>
      </c>
      <c r="N65" s="66">
        <f t="shared" si="6"/>
        <v>0</v>
      </c>
      <c r="O65" s="66">
        <f t="shared" si="6"/>
        <v>0</v>
      </c>
      <c r="P65" s="66">
        <f t="shared" si="6"/>
        <v>0</v>
      </c>
      <c r="Q65" s="66">
        <f t="shared" si="6"/>
        <v>0</v>
      </c>
      <c r="R65" s="66">
        <f t="shared" si="6"/>
        <v>0</v>
      </c>
      <c r="S65" s="10"/>
      <c r="T65" s="39">
        <f t="shared" si="2"/>
        <v>0</v>
      </c>
      <c r="U65" s="91"/>
    </row>
    <row r="66" spans="1:21" x14ac:dyDescent="0.2">
      <c r="A66" s="8">
        <v>25</v>
      </c>
      <c r="B66" s="9" t="s">
        <v>83</v>
      </c>
      <c r="C66" s="99">
        <f t="shared" si="3"/>
        <v>45498</v>
      </c>
      <c r="D66" s="112"/>
      <c r="E66" s="113"/>
      <c r="F66" s="113"/>
      <c r="G66" s="144"/>
      <c r="H66" s="145"/>
      <c r="I66" s="143"/>
      <c r="J66" s="143"/>
      <c r="K66" s="36"/>
      <c r="L66" s="6">
        <f t="shared" ref="L66:L72" si="7">SUM(D66:G66)+SUM(N66:S66)+I66</f>
        <v>0</v>
      </c>
      <c r="M66" s="11">
        <f>IF(L66&gt;0,IF(L66=7,"Good",err),0)</f>
        <v>0</v>
      </c>
      <c r="N66" s="66">
        <f t="shared" si="6"/>
        <v>0</v>
      </c>
      <c r="O66" s="66">
        <f t="shared" si="6"/>
        <v>0</v>
      </c>
      <c r="P66" s="66">
        <f t="shared" si="6"/>
        <v>0</v>
      </c>
      <c r="Q66" s="66">
        <f t="shared" si="6"/>
        <v>0</v>
      </c>
      <c r="R66" s="66">
        <f t="shared" si="6"/>
        <v>0</v>
      </c>
      <c r="S66" s="10"/>
      <c r="T66" s="39">
        <f t="shared" si="2"/>
        <v>0</v>
      </c>
      <c r="U66" s="91"/>
    </row>
    <row r="67" spans="1:21" x14ac:dyDescent="0.2">
      <c r="A67" s="8">
        <v>26</v>
      </c>
      <c r="B67" s="9" t="s">
        <v>84</v>
      </c>
      <c r="C67" s="99">
        <f t="shared" si="3"/>
        <v>45499</v>
      </c>
      <c r="D67" s="112"/>
      <c r="E67" s="113"/>
      <c r="F67" s="113"/>
      <c r="G67" s="144"/>
      <c r="H67" s="145"/>
      <c r="I67" s="143"/>
      <c r="J67" s="143"/>
      <c r="K67" s="36"/>
      <c r="L67" s="6">
        <f t="shared" si="7"/>
        <v>0</v>
      </c>
      <c r="M67" s="11">
        <f>IF(L67&gt;0,IF(L67=7,"Good",err),0)</f>
        <v>0</v>
      </c>
      <c r="N67" s="66">
        <f t="shared" si="6"/>
        <v>0</v>
      </c>
      <c r="O67" s="66">
        <f t="shared" si="6"/>
        <v>0</v>
      </c>
      <c r="P67" s="66">
        <f t="shared" si="6"/>
        <v>0</v>
      </c>
      <c r="Q67" s="66">
        <f t="shared" si="6"/>
        <v>0</v>
      </c>
      <c r="R67" s="66">
        <f t="shared" si="6"/>
        <v>0</v>
      </c>
      <c r="S67" s="10"/>
      <c r="T67" s="39">
        <f t="shared" si="2"/>
        <v>0</v>
      </c>
      <c r="U67" s="91"/>
    </row>
    <row r="68" spans="1:21" x14ac:dyDescent="0.2">
      <c r="A68" s="8">
        <v>27</v>
      </c>
      <c r="B68" s="9" t="s">
        <v>85</v>
      </c>
      <c r="C68" s="99">
        <f t="shared" si="3"/>
        <v>45500</v>
      </c>
      <c r="D68" s="104"/>
      <c r="E68" s="105"/>
      <c r="F68" s="105"/>
      <c r="G68" s="146"/>
      <c r="H68" s="141"/>
      <c r="I68" s="142"/>
      <c r="J68" s="143"/>
      <c r="K68" s="36"/>
      <c r="L68" s="6">
        <f t="shared" si="7"/>
        <v>0</v>
      </c>
      <c r="M68" s="11">
        <f>IF(L68&gt;0,IF(L68=7,"Good",err),0)</f>
        <v>0</v>
      </c>
      <c r="N68" s="66">
        <f t="shared" si="6"/>
        <v>0</v>
      </c>
      <c r="O68" s="66">
        <f t="shared" si="6"/>
        <v>0</v>
      </c>
      <c r="P68" s="66">
        <f t="shared" si="6"/>
        <v>0</v>
      </c>
      <c r="Q68" s="66">
        <f t="shared" si="6"/>
        <v>0</v>
      </c>
      <c r="R68" s="66">
        <f t="shared" si="6"/>
        <v>0</v>
      </c>
      <c r="S68" s="10"/>
      <c r="T68" s="39">
        <f t="shared" si="2"/>
        <v>0</v>
      </c>
      <c r="U68" s="91"/>
    </row>
    <row r="69" spans="1:21" x14ac:dyDescent="0.2">
      <c r="A69" s="8">
        <v>28</v>
      </c>
      <c r="B69" s="9" t="s">
        <v>86</v>
      </c>
      <c r="C69" s="99">
        <f t="shared" si="3"/>
        <v>45501</v>
      </c>
      <c r="D69" s="110"/>
      <c r="E69" s="111"/>
      <c r="F69" s="111"/>
      <c r="G69" s="140"/>
      <c r="H69" s="141"/>
      <c r="I69" s="142"/>
      <c r="J69" s="143"/>
      <c r="K69" s="36"/>
      <c r="L69" s="6">
        <f t="shared" si="7"/>
        <v>0</v>
      </c>
      <c r="M69" s="11">
        <f>IF(L69&gt;0,IF(L69=7,"Good",err),0)</f>
        <v>0</v>
      </c>
      <c r="N69" s="66">
        <f t="shared" si="6"/>
        <v>0</v>
      </c>
      <c r="O69" s="66">
        <f t="shared" si="6"/>
        <v>0</v>
      </c>
      <c r="P69" s="66">
        <f t="shared" si="6"/>
        <v>0</v>
      </c>
      <c r="Q69" s="66">
        <f t="shared" si="6"/>
        <v>0</v>
      </c>
      <c r="R69" s="66">
        <f t="shared" si="6"/>
        <v>0</v>
      </c>
      <c r="S69" s="10"/>
      <c r="T69" s="39">
        <f t="shared" si="2"/>
        <v>0</v>
      </c>
      <c r="U69" s="91"/>
    </row>
    <row r="70" spans="1:21" x14ac:dyDescent="0.2">
      <c r="A70" s="8">
        <v>29</v>
      </c>
      <c r="B70" s="9" t="s">
        <v>80</v>
      </c>
      <c r="C70" s="99">
        <f t="shared" si="3"/>
        <v>45502</v>
      </c>
      <c r="D70" s="112"/>
      <c r="E70" s="113"/>
      <c r="F70" s="113"/>
      <c r="G70" s="144"/>
      <c r="H70" s="145"/>
      <c r="I70" s="143"/>
      <c r="J70" s="143"/>
      <c r="K70" s="36"/>
      <c r="L70" s="6">
        <f t="shared" si="7"/>
        <v>0</v>
      </c>
      <c r="M70" s="11">
        <f>IF(L70&gt;0,IF(L70=7,"Good",err),0)</f>
        <v>0</v>
      </c>
      <c r="N70" s="66">
        <f t="shared" si="6"/>
        <v>0</v>
      </c>
      <c r="O70" s="66">
        <f t="shared" si="6"/>
        <v>0</v>
      </c>
      <c r="P70" s="66">
        <f t="shared" si="6"/>
        <v>0</v>
      </c>
      <c r="Q70" s="66">
        <f t="shared" si="6"/>
        <v>0</v>
      </c>
      <c r="R70" s="66">
        <f t="shared" si="6"/>
        <v>0</v>
      </c>
      <c r="S70" s="10"/>
      <c r="T70" s="39">
        <f t="shared" si="2"/>
        <v>0</v>
      </c>
      <c r="U70" s="91"/>
    </row>
    <row r="71" spans="1:21" x14ac:dyDescent="0.2">
      <c r="A71" s="8">
        <v>30</v>
      </c>
      <c r="B71" s="9" t="s">
        <v>81</v>
      </c>
      <c r="C71" s="99">
        <f t="shared" si="3"/>
        <v>45503</v>
      </c>
      <c r="D71" s="112"/>
      <c r="E71" s="113"/>
      <c r="F71" s="113"/>
      <c r="G71" s="144"/>
      <c r="H71" s="145"/>
      <c r="I71" s="143"/>
      <c r="J71" s="143"/>
      <c r="K71" s="36"/>
      <c r="L71" s="6">
        <f t="shared" si="7"/>
        <v>0</v>
      </c>
      <c r="M71" s="11">
        <f>IF(L71&gt;0,IF(L71=7,"Good",err),0)</f>
        <v>0</v>
      </c>
      <c r="N71" s="12"/>
      <c r="O71" s="12"/>
      <c r="P71" s="12"/>
      <c r="Q71" s="12"/>
      <c r="R71" s="12"/>
      <c r="S71" s="13"/>
      <c r="T71" s="39">
        <f t="shared" si="2"/>
        <v>0</v>
      </c>
      <c r="U71" s="91"/>
    </row>
    <row r="72" spans="1:21" x14ac:dyDescent="0.2">
      <c r="A72" s="102">
        <v>31</v>
      </c>
      <c r="B72" s="9" t="s">
        <v>82</v>
      </c>
      <c r="C72" s="99">
        <f t="shared" si="3"/>
        <v>45504</v>
      </c>
      <c r="D72" s="112"/>
      <c r="E72" s="113"/>
      <c r="F72" s="113"/>
      <c r="G72" s="144"/>
      <c r="H72" s="145"/>
      <c r="I72" s="143"/>
      <c r="J72" s="148"/>
      <c r="K72" s="103"/>
      <c r="L72" s="6">
        <f t="shared" si="7"/>
        <v>0</v>
      </c>
      <c r="M72" s="11">
        <f>IF(L72&gt;0,IF(L72=7,"Good",err),0)</f>
        <v>0</v>
      </c>
      <c r="N72" s="12"/>
      <c r="O72" s="12"/>
      <c r="P72" s="12"/>
      <c r="Q72" s="12"/>
      <c r="R72" s="12"/>
      <c r="S72" s="13"/>
      <c r="T72" s="39">
        <f>IF(L72&gt;0,1,0)</f>
        <v>0</v>
      </c>
      <c r="U72" s="91"/>
    </row>
    <row r="73" spans="1:21" ht="15" thickBot="1" x14ac:dyDescent="0.25">
      <c r="A73" s="174" t="s">
        <v>26</v>
      </c>
      <c r="B73" s="174"/>
      <c r="C73" s="175"/>
      <c r="D73" s="94">
        <f t="shared" ref="D73:I73" si="8">SUM(D42:D72)</f>
        <v>0</v>
      </c>
      <c r="E73" s="94">
        <f t="shared" si="8"/>
        <v>0</v>
      </c>
      <c r="F73" s="94">
        <f t="shared" si="8"/>
        <v>0</v>
      </c>
      <c r="G73" s="94">
        <f t="shared" si="8"/>
        <v>0</v>
      </c>
      <c r="H73" s="94">
        <f t="shared" si="8"/>
        <v>0</v>
      </c>
      <c r="I73" s="94">
        <f t="shared" si="8"/>
        <v>14</v>
      </c>
      <c r="J73" s="94">
        <f>SUM(J42:J72)</f>
        <v>0</v>
      </c>
      <c r="K73" s="94">
        <f>SUM(K42:K72)</f>
        <v>0</v>
      </c>
      <c r="L73" s="94">
        <f>SUM(L42:L72)</f>
        <v>14</v>
      </c>
      <c r="M73" s="40"/>
      <c r="N73" s="16">
        <f t="shared" ref="N73:T73" si="9">SUM(N42:N71)</f>
        <v>0</v>
      </c>
      <c r="O73" s="16">
        <f t="shared" si="9"/>
        <v>0</v>
      </c>
      <c r="P73" s="16">
        <f t="shared" si="9"/>
        <v>0</v>
      </c>
      <c r="Q73" s="16">
        <f t="shared" si="9"/>
        <v>0</v>
      </c>
      <c r="R73" s="16">
        <f t="shared" si="9"/>
        <v>0</v>
      </c>
      <c r="S73" s="17">
        <f t="shared" si="9"/>
        <v>0</v>
      </c>
      <c r="T73" s="39">
        <f t="shared" si="9"/>
        <v>2</v>
      </c>
    </row>
    <row r="74" spans="1:21" ht="7.5" customHeight="1" x14ac:dyDescent="0.2">
      <c r="B74" s="15"/>
      <c r="C74" s="100"/>
      <c r="D74" s="20"/>
      <c r="E74" s="21"/>
      <c r="F74" s="21"/>
      <c r="G74" s="22"/>
      <c r="H74" s="57"/>
      <c r="I74" s="40"/>
      <c r="J74" s="40"/>
      <c r="K74" s="40"/>
      <c r="L74" s="40"/>
      <c r="M74" s="40"/>
      <c r="S74" s="19"/>
    </row>
    <row r="75" spans="1:21" x14ac:dyDescent="0.2">
      <c r="A75" s="176" t="s">
        <v>4</v>
      </c>
      <c r="B75" s="176"/>
      <c r="C75" s="176"/>
      <c r="D75" s="24" t="e">
        <f>ROUND(D73/SUM($D73:$G73),4)</f>
        <v>#DIV/0!</v>
      </c>
      <c r="E75" s="25" t="e">
        <f>ROUND(E73/SUM($D73:$G73),4)</f>
        <v>#DIV/0!</v>
      </c>
      <c r="F75" s="25" t="e">
        <f>ROUND(F73/SUM($D73:$G73),4)</f>
        <v>#DIV/0!</v>
      </c>
      <c r="G75" s="26" t="e">
        <f>ROUND(G73/SUM($D73:$G73),4)</f>
        <v>#DIV/0!</v>
      </c>
      <c r="H75" s="26"/>
      <c r="I75" s="26"/>
      <c r="J75" s="40"/>
      <c r="K75" s="40"/>
      <c r="L75" s="40"/>
      <c r="M75" s="40"/>
      <c r="N75" s="109"/>
      <c r="O75" s="109"/>
      <c r="P75" s="109"/>
      <c r="Q75" s="109"/>
      <c r="R75" s="109"/>
      <c r="S75" s="23"/>
    </row>
    <row r="76" spans="1:21" ht="37.5" customHeight="1" x14ac:dyDescent="0.2">
      <c r="A76" s="39" t="s">
        <v>5</v>
      </c>
      <c r="B76" s="15"/>
      <c r="C76" s="100"/>
    </row>
    <row r="77" spans="1:21" x14ac:dyDescent="0.2">
      <c r="G77" s="78"/>
      <c r="H77" s="79"/>
      <c r="I77" s="80"/>
      <c r="J77" s="21"/>
      <c r="K77" s="80"/>
    </row>
    <row r="78" spans="1:21" x14ac:dyDescent="0.2">
      <c r="G78" s="85" t="s">
        <v>20</v>
      </c>
      <c r="H78" s="21"/>
      <c r="I78" s="82"/>
      <c r="J78" s="21"/>
      <c r="K78" s="82"/>
    </row>
    <row r="79" spans="1:21" x14ac:dyDescent="0.2">
      <c r="A79" s="27"/>
      <c r="B79" s="27"/>
      <c r="C79" s="101"/>
      <c r="E79" s="27"/>
      <c r="G79" s="86" t="s">
        <v>21</v>
      </c>
      <c r="H79" s="21"/>
      <c r="I79" s="82"/>
      <c r="J79" s="21"/>
      <c r="K79" s="82"/>
      <c r="N79" s="27"/>
      <c r="O79" s="27"/>
      <c r="P79" s="21"/>
      <c r="Q79" s="21"/>
      <c r="R79" s="177"/>
      <c r="S79" s="177"/>
    </row>
    <row r="80" spans="1:21" x14ac:dyDescent="0.2">
      <c r="A80" s="39" t="s">
        <v>6</v>
      </c>
      <c r="E80" s="39" t="s">
        <v>3</v>
      </c>
      <c r="G80" s="86" t="s">
        <v>22</v>
      </c>
      <c r="H80" s="21"/>
      <c r="I80" s="82"/>
      <c r="J80" s="21"/>
      <c r="K80" s="82"/>
      <c r="P80" s="21"/>
      <c r="Q80" s="21"/>
      <c r="R80" s="1" t="s">
        <v>3</v>
      </c>
    </row>
    <row r="81" spans="1:19" x14ac:dyDescent="0.2">
      <c r="G81" s="86" t="s">
        <v>23</v>
      </c>
      <c r="H81" s="21"/>
      <c r="I81" s="82"/>
      <c r="J81" s="21"/>
      <c r="K81" s="82"/>
      <c r="P81" s="21"/>
      <c r="Q81" s="21"/>
      <c r="R81" s="1"/>
    </row>
    <row r="82" spans="1:19" x14ac:dyDescent="0.2">
      <c r="G82" s="81" t="s">
        <v>28</v>
      </c>
      <c r="H82" s="21"/>
      <c r="I82" s="82"/>
      <c r="J82" s="21"/>
      <c r="K82" s="84"/>
      <c r="P82" s="21"/>
      <c r="Q82" s="21"/>
      <c r="R82" s="1"/>
    </row>
    <row r="83" spans="1:19" x14ac:dyDescent="0.2">
      <c r="A83" s="27"/>
      <c r="B83" s="27"/>
      <c r="C83" s="101"/>
      <c r="E83" s="27"/>
      <c r="G83" s="83" t="s">
        <v>29</v>
      </c>
      <c r="H83" s="27"/>
      <c r="I83" s="84"/>
      <c r="N83" s="27"/>
      <c r="O83" s="27"/>
      <c r="P83" s="21"/>
      <c r="Q83" s="21"/>
      <c r="R83" s="177"/>
      <c r="S83" s="177"/>
    </row>
    <row r="84" spans="1:19" x14ac:dyDescent="0.2">
      <c r="A84" s="39" t="s">
        <v>7</v>
      </c>
      <c r="E84" s="39" t="s">
        <v>3</v>
      </c>
      <c r="R84" s="1" t="s">
        <v>3</v>
      </c>
    </row>
  </sheetData>
  <sortState ref="W1:W89">
    <sortCondition ref="W1"/>
  </sortState>
  <mergeCells count="7">
    <mergeCell ref="R83:S83"/>
    <mergeCell ref="B39:C39"/>
    <mergeCell ref="D39:G39"/>
    <mergeCell ref="H39:I39"/>
    <mergeCell ref="A73:C73"/>
    <mergeCell ref="A75:C75"/>
    <mergeCell ref="R79:S79"/>
  </mergeCells>
  <dataValidations count="3">
    <dataValidation type="list" allowBlank="1" showInputMessage="1" showErrorMessage="1" error="Select from the drop down box" promptTitle="Select Department" prompt="Select a department" sqref="D41:F41">
      <formula1>Departments</formula1>
    </dataValidation>
    <dataValidation type="list" showInputMessage="1" showErrorMessage="1" promptTitle="Select department" prompt="Select department" sqref="G41">
      <formula1>Departments</formula1>
    </dataValidation>
    <dataValidation type="list" allowBlank="1" showInputMessage="1" showErrorMessage="1" error="Select from the drop down box" promptTitle="Select Department" prompt="Select a department" sqref="D40:G40">
      <formula1>$W$1:$W$34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xSplit="1" ySplit="6" topLeftCell="B51" activePane="bottomRight" state="frozen"/>
      <selection activeCell="A33" sqref="A33"/>
      <selection pane="topRight" activeCell="B33" sqref="B33"/>
      <selection pane="bottomLeft" activeCell="A39" sqref="A39"/>
      <selection pane="bottomRight" activeCell="F59" sqref="F59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U3" s="1"/>
      <c r="W3" s="39" t="s">
        <v>48</v>
      </c>
    </row>
    <row r="4" spans="3:23" x14ac:dyDescent="0.2">
      <c r="C4" s="39"/>
      <c r="U4" s="1"/>
      <c r="W4" s="39" t="s">
        <v>72</v>
      </c>
    </row>
    <row r="5" spans="3:23" x14ac:dyDescent="0.2">
      <c r="C5" s="39"/>
      <c r="U5" s="1"/>
      <c r="W5" s="39" t="s">
        <v>73</v>
      </c>
    </row>
    <row r="6" spans="3:23" x14ac:dyDescent="0.2">
      <c r="C6" s="39"/>
      <c r="U6" s="1"/>
      <c r="W6" s="39" t="s">
        <v>74</v>
      </c>
    </row>
    <row r="7" spans="3:23" x14ac:dyDescent="0.2">
      <c r="C7" s="39"/>
      <c r="U7" s="1"/>
      <c r="W7" s="39" t="s">
        <v>76</v>
      </c>
    </row>
    <row r="8" spans="3:23" x14ac:dyDescent="0.2">
      <c r="C8" s="39"/>
      <c r="U8" s="1"/>
      <c r="W8" s="1" t="s">
        <v>50</v>
      </c>
    </row>
    <row r="9" spans="3:23" x14ac:dyDescent="0.2">
      <c r="C9" s="39"/>
      <c r="U9" s="1"/>
      <c r="W9" s="1" t="s">
        <v>64</v>
      </c>
    </row>
    <row r="10" spans="3:23" x14ac:dyDescent="0.2">
      <c r="C10" s="39"/>
      <c r="W10" s="1" t="s">
        <v>51</v>
      </c>
    </row>
    <row r="11" spans="3:23" x14ac:dyDescent="0.2">
      <c r="C11" s="39"/>
      <c r="W11" s="39" t="s">
        <v>57</v>
      </c>
    </row>
    <row r="12" spans="3:23" x14ac:dyDescent="0.2">
      <c r="C12" s="39"/>
      <c r="W12" s="39" t="s">
        <v>61</v>
      </c>
    </row>
    <row r="13" spans="3:23" x14ac:dyDescent="0.2">
      <c r="C13" s="39"/>
      <c r="U13" s="1"/>
      <c r="W13" s="39" t="s">
        <v>67</v>
      </c>
    </row>
    <row r="14" spans="3:23" x14ac:dyDescent="0.2">
      <c r="C14" s="39"/>
      <c r="U14" s="1"/>
      <c r="W14" s="39" t="s">
        <v>63</v>
      </c>
    </row>
    <row r="15" spans="3:23" x14ac:dyDescent="0.2">
      <c r="C15" s="39"/>
      <c r="W15" s="39" t="s">
        <v>46</v>
      </c>
    </row>
    <row r="16" spans="3:23" x14ac:dyDescent="0.2">
      <c r="C16" s="39"/>
      <c r="W16" s="39" t="s">
        <v>66</v>
      </c>
    </row>
    <row r="17" spans="3:23" x14ac:dyDescent="0.2">
      <c r="C17" s="39"/>
      <c r="W17" s="39" t="s">
        <v>77</v>
      </c>
    </row>
    <row r="18" spans="3:23" x14ac:dyDescent="0.2">
      <c r="C18" s="39"/>
      <c r="U18" s="1"/>
      <c r="W18" s="1" t="s">
        <v>60</v>
      </c>
    </row>
    <row r="19" spans="3:23" x14ac:dyDescent="0.2">
      <c r="C19" s="39"/>
      <c r="U19" s="1"/>
      <c r="W19" s="39" t="s">
        <v>49</v>
      </c>
    </row>
    <row r="20" spans="3:23" x14ac:dyDescent="0.2">
      <c r="C20" s="39"/>
      <c r="U20" s="1"/>
      <c r="W20" s="39" t="s">
        <v>65</v>
      </c>
    </row>
    <row r="21" spans="3:23" x14ac:dyDescent="0.2">
      <c r="C21" s="39"/>
      <c r="U21" s="1"/>
      <c r="W21" s="39" t="s">
        <v>75</v>
      </c>
    </row>
    <row r="22" spans="3:23" x14ac:dyDescent="0.2">
      <c r="C22" s="39"/>
      <c r="W22" s="1" t="s">
        <v>53</v>
      </c>
    </row>
    <row r="23" spans="3:23" x14ac:dyDescent="0.2">
      <c r="C23" s="39"/>
      <c r="W23" s="1" t="s">
        <v>31</v>
      </c>
    </row>
    <row r="24" spans="3:23" x14ac:dyDescent="0.2">
      <c r="C24" s="39"/>
      <c r="U24" s="1"/>
      <c r="W24" s="39" t="s">
        <v>52</v>
      </c>
    </row>
    <row r="25" spans="3:23" x14ac:dyDescent="0.2">
      <c r="C25" s="39"/>
      <c r="W25" s="1" t="s">
        <v>54</v>
      </c>
    </row>
    <row r="26" spans="3:23" x14ac:dyDescent="0.2">
      <c r="C26" s="39"/>
      <c r="W26" s="39" t="s">
        <v>55</v>
      </c>
    </row>
    <row r="27" spans="3:23" x14ac:dyDescent="0.2">
      <c r="C27" s="39"/>
      <c r="W27" s="1" t="s">
        <v>71</v>
      </c>
    </row>
    <row r="28" spans="3:23" x14ac:dyDescent="0.2">
      <c r="C28" s="39"/>
      <c r="W28" s="1" t="s">
        <v>30</v>
      </c>
    </row>
    <row r="29" spans="3:23" x14ac:dyDescent="0.2">
      <c r="C29" s="39"/>
      <c r="W29" s="1" t="s">
        <v>70</v>
      </c>
    </row>
    <row r="30" spans="3:23" x14ac:dyDescent="0.2">
      <c r="C30" s="39"/>
      <c r="W30" s="39" t="s">
        <v>68</v>
      </c>
    </row>
    <row r="31" spans="3:23" x14ac:dyDescent="0.2">
      <c r="C31" s="39"/>
      <c r="W31" s="39" t="s">
        <v>62</v>
      </c>
    </row>
    <row r="32" spans="3:23" x14ac:dyDescent="0.2">
      <c r="C32" s="39"/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2">
        <v>45505</v>
      </c>
    </row>
    <row r="36" spans="1:29" x14ac:dyDescent="0.2">
      <c r="X36" s="1"/>
    </row>
    <row r="37" spans="1:29" x14ac:dyDescent="0.2">
      <c r="A37" s="106" t="s">
        <v>24</v>
      </c>
      <c r="B37" s="178" t="str">
        <f>July!B39:C39</f>
        <v>Include your name in July</v>
      </c>
      <c r="C37" s="179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98"/>
      <c r="D39" s="134"/>
      <c r="E39" s="135"/>
      <c r="F39" s="135"/>
      <c r="G39" s="136"/>
      <c r="H39" s="137"/>
      <c r="I39" s="138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 t="s">
        <v>83</v>
      </c>
      <c r="C40" s="99">
        <f>July!C72+1</f>
        <v>45505</v>
      </c>
      <c r="D40" s="114"/>
      <c r="E40" s="115"/>
      <c r="F40" s="115"/>
      <c r="G40" s="147"/>
      <c r="H40" s="145"/>
      <c r="I40" s="143"/>
      <c r="J40" s="143"/>
      <c r="K40" s="36"/>
      <c r="L40" s="6">
        <f t="shared" ref="L40:L56" si="0">SUM(D40:G40)+SUM(N40:S40)+I40</f>
        <v>0</v>
      </c>
      <c r="M40" s="11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0</v>
      </c>
      <c r="U40" s="91"/>
      <c r="X40" s="1"/>
    </row>
    <row r="41" spans="1:29" x14ac:dyDescent="0.2">
      <c r="A41" s="8">
        <v>2</v>
      </c>
      <c r="B41" s="9" t="s">
        <v>84</v>
      </c>
      <c r="C41" s="99">
        <f>C40+1</f>
        <v>45506</v>
      </c>
      <c r="D41" s="114"/>
      <c r="E41" s="115"/>
      <c r="F41" s="115"/>
      <c r="G41" s="147"/>
      <c r="H41" s="145"/>
      <c r="I41" s="143"/>
      <c r="J41" s="143"/>
      <c r="K41" s="36"/>
      <c r="L41" s="6">
        <f t="shared" si="0"/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0</v>
      </c>
      <c r="U41" s="91"/>
      <c r="X41" s="1"/>
    </row>
    <row r="42" spans="1:29" x14ac:dyDescent="0.2">
      <c r="A42" s="8">
        <v>3</v>
      </c>
      <c r="B42" s="9" t="s">
        <v>85</v>
      </c>
      <c r="C42" s="99">
        <f t="shared" ref="C42:C70" si="3">C41+1</f>
        <v>45507</v>
      </c>
      <c r="D42" s="104"/>
      <c r="E42" s="105"/>
      <c r="F42" s="105"/>
      <c r="G42" s="146"/>
      <c r="H42" s="141"/>
      <c r="I42" s="142"/>
      <c r="J42" s="143"/>
      <c r="K42" s="36"/>
      <c r="L42" s="6">
        <f t="shared" si="0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0</v>
      </c>
      <c r="U42" s="91"/>
    </row>
    <row r="43" spans="1:29" x14ac:dyDescent="0.2">
      <c r="A43" s="8">
        <v>4</v>
      </c>
      <c r="B43" s="9" t="s">
        <v>86</v>
      </c>
      <c r="C43" s="99">
        <f t="shared" si="3"/>
        <v>45508</v>
      </c>
      <c r="D43" s="104"/>
      <c r="E43" s="105"/>
      <c r="F43" s="105"/>
      <c r="G43" s="146"/>
      <c r="H43" s="141"/>
      <c r="I43" s="142"/>
      <c r="J43" s="143"/>
      <c r="K43" s="36"/>
      <c r="L43" s="6">
        <f t="shared" si="0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</row>
    <row r="44" spans="1:29" x14ac:dyDescent="0.2">
      <c r="A44" s="8">
        <v>5</v>
      </c>
      <c r="B44" s="9" t="s">
        <v>80</v>
      </c>
      <c r="C44" s="99">
        <f t="shared" si="3"/>
        <v>45509</v>
      </c>
      <c r="D44" s="112"/>
      <c r="E44" s="113"/>
      <c r="F44" s="113"/>
      <c r="G44" s="144"/>
      <c r="H44" s="145"/>
      <c r="I44" s="143"/>
      <c r="J44" s="143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59" si="4">IF($D44=N$38,7,0)+IF($E44=N$38,7,0)+IF($F44=N$38,7,0)+IF($G44=N$38,7,0)</f>
        <v>0</v>
      </c>
      <c r="O44" s="66">
        <f t="shared" si="4"/>
        <v>0</v>
      </c>
      <c r="P44" s="66">
        <f t="shared" si="4"/>
        <v>0</v>
      </c>
      <c r="Q44" s="66">
        <f t="shared" si="4"/>
        <v>0</v>
      </c>
      <c r="R44" s="66">
        <f t="shared" si="4"/>
        <v>0</v>
      </c>
      <c r="S44" s="10"/>
      <c r="T44" s="39">
        <f t="shared" si="2"/>
        <v>0</v>
      </c>
      <c r="U44" s="91"/>
    </row>
    <row r="45" spans="1:29" x14ac:dyDescent="0.2">
      <c r="A45" s="8">
        <v>6</v>
      </c>
      <c r="B45" s="9" t="s">
        <v>81</v>
      </c>
      <c r="C45" s="99">
        <f t="shared" si="3"/>
        <v>45510</v>
      </c>
      <c r="D45" s="112"/>
      <c r="E45" s="113"/>
      <c r="F45" s="113"/>
      <c r="G45" s="144"/>
      <c r="H45" s="145"/>
      <c r="I45" s="143"/>
      <c r="J45" s="143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4"/>
        <v>0</v>
      </c>
      <c r="O45" s="66">
        <f t="shared" si="4"/>
        <v>0</v>
      </c>
      <c r="P45" s="66">
        <f t="shared" si="4"/>
        <v>0</v>
      </c>
      <c r="Q45" s="66">
        <f t="shared" si="4"/>
        <v>0</v>
      </c>
      <c r="R45" s="66">
        <f t="shared" si="4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 t="s">
        <v>82</v>
      </c>
      <c r="C46" s="99">
        <f t="shared" si="3"/>
        <v>45511</v>
      </c>
      <c r="D46" s="114"/>
      <c r="E46" s="115"/>
      <c r="F46" s="115"/>
      <c r="G46" s="147"/>
      <c r="H46" s="145"/>
      <c r="I46" s="143"/>
      <c r="J46" s="143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4"/>
        <v>0</v>
      </c>
      <c r="O46" s="66">
        <f t="shared" si="4"/>
        <v>0</v>
      </c>
      <c r="P46" s="66">
        <f t="shared" si="4"/>
        <v>0</v>
      </c>
      <c r="Q46" s="66">
        <f t="shared" si="4"/>
        <v>0</v>
      </c>
      <c r="R46" s="66">
        <f t="shared" si="4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 t="s">
        <v>83</v>
      </c>
      <c r="C47" s="99">
        <f t="shared" si="3"/>
        <v>45512</v>
      </c>
      <c r="D47" s="112"/>
      <c r="E47" s="113"/>
      <c r="F47" s="113"/>
      <c r="G47" s="144"/>
      <c r="H47" s="145"/>
      <c r="I47" s="143"/>
      <c r="J47" s="143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4"/>
        <v>0</v>
      </c>
      <c r="O47" s="66">
        <f t="shared" si="4"/>
        <v>0</v>
      </c>
      <c r="P47" s="66">
        <f t="shared" si="4"/>
        <v>0</v>
      </c>
      <c r="Q47" s="66">
        <f t="shared" si="4"/>
        <v>0</v>
      </c>
      <c r="R47" s="66">
        <f t="shared" si="4"/>
        <v>0</v>
      </c>
      <c r="S47" s="10"/>
      <c r="T47" s="39">
        <f t="shared" si="2"/>
        <v>0</v>
      </c>
      <c r="U47" s="91"/>
    </row>
    <row r="48" spans="1:29" x14ac:dyDescent="0.2">
      <c r="A48" s="8">
        <v>9</v>
      </c>
      <c r="B48" s="9" t="s">
        <v>84</v>
      </c>
      <c r="C48" s="99">
        <f t="shared" si="3"/>
        <v>45513</v>
      </c>
      <c r="D48" s="112"/>
      <c r="E48" s="113"/>
      <c r="F48" s="113"/>
      <c r="G48" s="144"/>
      <c r="H48" s="145"/>
      <c r="I48" s="143"/>
      <c r="J48" s="143"/>
      <c r="K48" s="36"/>
      <c r="L48" s="6">
        <f t="shared" si="0"/>
        <v>0</v>
      </c>
      <c r="M48" s="11">
        <f>IF(L48&gt;0,IF(L48=7,"Good",err),0)</f>
        <v>0</v>
      </c>
      <c r="N48" s="66">
        <f t="shared" si="4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</row>
    <row r="49" spans="1:24" x14ac:dyDescent="0.2">
      <c r="A49" s="8">
        <v>10</v>
      </c>
      <c r="B49" s="9" t="s">
        <v>85</v>
      </c>
      <c r="C49" s="99">
        <f t="shared" si="3"/>
        <v>45514</v>
      </c>
      <c r="D49" s="104"/>
      <c r="E49" s="105"/>
      <c r="F49" s="105"/>
      <c r="G49" s="146"/>
      <c r="H49" s="141"/>
      <c r="I49" s="142"/>
      <c r="J49" s="143"/>
      <c r="K49" s="36"/>
      <c r="L49" s="6">
        <f t="shared" si="0"/>
        <v>0</v>
      </c>
      <c r="M49" s="11">
        <f>IF(L49&gt;0,IF(L49=7,"Good",err),0)</f>
        <v>0</v>
      </c>
      <c r="N49" s="66">
        <f t="shared" si="4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 t="s">
        <v>86</v>
      </c>
      <c r="C50" s="99">
        <f t="shared" si="3"/>
        <v>45515</v>
      </c>
      <c r="D50" s="104"/>
      <c r="E50" s="105"/>
      <c r="F50" s="105"/>
      <c r="G50" s="146"/>
      <c r="H50" s="141"/>
      <c r="I50" s="142"/>
      <c r="J50" s="143"/>
      <c r="K50" s="36"/>
      <c r="L50" s="6">
        <f t="shared" si="0"/>
        <v>0</v>
      </c>
      <c r="M50" s="11">
        <f>IF(L50&gt;0,IF(L50=7,"Good",err),0)</f>
        <v>0</v>
      </c>
      <c r="N50" s="66">
        <f t="shared" si="4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  <c r="V50" s="29"/>
      <c r="X50" s="1"/>
    </row>
    <row r="51" spans="1:24" x14ac:dyDescent="0.2">
      <c r="A51" s="8">
        <v>12</v>
      </c>
      <c r="B51" s="9" t="s">
        <v>80</v>
      </c>
      <c r="C51" s="99">
        <f t="shared" si="3"/>
        <v>45516</v>
      </c>
      <c r="D51" s="112"/>
      <c r="E51" s="113"/>
      <c r="F51" s="113"/>
      <c r="G51" s="144"/>
      <c r="H51" s="145"/>
      <c r="I51" s="143"/>
      <c r="J51" s="143"/>
      <c r="K51" s="36"/>
      <c r="L51" s="6">
        <f t="shared" si="0"/>
        <v>0</v>
      </c>
      <c r="M51" s="11">
        <f>IF(L51&gt;0,IF(L51=7,"Good",err),0)</f>
        <v>0</v>
      </c>
      <c r="N51" s="66">
        <f t="shared" si="4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 t="s">
        <v>81</v>
      </c>
      <c r="C52" s="99">
        <f t="shared" si="3"/>
        <v>45517</v>
      </c>
      <c r="D52" s="112"/>
      <c r="E52" s="113"/>
      <c r="F52" s="113"/>
      <c r="G52" s="144"/>
      <c r="H52" s="145"/>
      <c r="I52" s="143"/>
      <c r="J52" s="143"/>
      <c r="K52" s="36"/>
      <c r="L52" s="6">
        <f t="shared" si="0"/>
        <v>0</v>
      </c>
      <c r="M52" s="11">
        <f>IF(L52&gt;0,IF(L52=7,"Good",err),0)</f>
        <v>0</v>
      </c>
      <c r="N52" s="66">
        <f t="shared" si="4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14</v>
      </c>
      <c r="B53" s="9" t="s">
        <v>82</v>
      </c>
      <c r="C53" s="99">
        <f t="shared" si="3"/>
        <v>45518</v>
      </c>
      <c r="D53" s="114"/>
      <c r="E53" s="115"/>
      <c r="F53" s="115"/>
      <c r="G53" s="147"/>
      <c r="H53" s="145"/>
      <c r="I53" s="143"/>
      <c r="J53" s="143"/>
      <c r="K53" s="36"/>
      <c r="L53" s="6">
        <f t="shared" si="0"/>
        <v>0</v>
      </c>
      <c r="M53" s="11">
        <f>IF(L53&gt;0,IF(L53=7,"Good",err),0)</f>
        <v>0</v>
      </c>
      <c r="N53" s="66">
        <f t="shared" si="4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</row>
    <row r="54" spans="1:24" x14ac:dyDescent="0.2">
      <c r="A54" s="8">
        <v>15</v>
      </c>
      <c r="B54" s="9" t="s">
        <v>83</v>
      </c>
      <c r="C54" s="99">
        <f t="shared" si="3"/>
        <v>45519</v>
      </c>
      <c r="D54" s="112"/>
      <c r="E54" s="113"/>
      <c r="F54" s="113"/>
      <c r="G54" s="144"/>
      <c r="H54" s="145"/>
      <c r="I54" s="143"/>
      <c r="J54" s="143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4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 t="s">
        <v>84</v>
      </c>
      <c r="C55" s="99">
        <f t="shared" si="3"/>
        <v>45520</v>
      </c>
      <c r="D55" s="112"/>
      <c r="E55" s="113"/>
      <c r="F55" s="113"/>
      <c r="G55" s="144"/>
      <c r="H55" s="145"/>
      <c r="I55" s="143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4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</row>
    <row r="56" spans="1:24" x14ac:dyDescent="0.2">
      <c r="A56" s="8">
        <v>17</v>
      </c>
      <c r="B56" s="9" t="s">
        <v>85</v>
      </c>
      <c r="C56" s="99">
        <f t="shared" si="3"/>
        <v>45521</v>
      </c>
      <c r="D56" s="104"/>
      <c r="E56" s="105"/>
      <c r="F56" s="105"/>
      <c r="G56" s="146"/>
      <c r="H56" s="141"/>
      <c r="I56" s="142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4"/>
        <v>0</v>
      </c>
      <c r="O56" s="66">
        <f t="shared" si="4"/>
        <v>0</v>
      </c>
      <c r="P56" s="66">
        <f t="shared" si="4"/>
        <v>0</v>
      </c>
      <c r="Q56" s="66">
        <f t="shared" si="4"/>
        <v>0</v>
      </c>
      <c r="R56" s="66">
        <f t="shared" si="4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18</v>
      </c>
      <c r="B57" s="9" t="s">
        <v>86</v>
      </c>
      <c r="C57" s="99">
        <f t="shared" si="3"/>
        <v>45522</v>
      </c>
      <c r="D57" s="104"/>
      <c r="E57" s="105"/>
      <c r="F57" s="105"/>
      <c r="G57" s="146"/>
      <c r="H57" s="141"/>
      <c r="I57" s="142"/>
      <c r="J57" s="149"/>
      <c r="K57" s="36"/>
      <c r="L57" s="6">
        <f t="shared" ref="L57:L63" si="5">SUM(D57:G57)+SUM(N57:S57)+I57</f>
        <v>0</v>
      </c>
      <c r="M57" s="11">
        <f>IF(L57&gt;0,IF(L57=7,"Good",err),0)</f>
        <v>0</v>
      </c>
      <c r="N57" s="66">
        <f t="shared" si="4"/>
        <v>0</v>
      </c>
      <c r="O57" s="66">
        <f t="shared" si="4"/>
        <v>0</v>
      </c>
      <c r="P57" s="66">
        <f t="shared" si="4"/>
        <v>0</v>
      </c>
      <c r="Q57" s="66">
        <f t="shared" si="4"/>
        <v>0</v>
      </c>
      <c r="R57" s="66">
        <f t="shared" si="4"/>
        <v>0</v>
      </c>
      <c r="S57" s="10"/>
      <c r="T57" s="39">
        <f t="shared" si="2"/>
        <v>0</v>
      </c>
      <c r="U57" s="91"/>
      <c r="V57" s="28"/>
    </row>
    <row r="58" spans="1:24" x14ac:dyDescent="0.2">
      <c r="A58" s="8">
        <v>19</v>
      </c>
      <c r="B58" s="9" t="s">
        <v>80</v>
      </c>
      <c r="C58" s="99">
        <f t="shared" si="3"/>
        <v>45523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5"/>
        <v>0</v>
      </c>
      <c r="M58" s="11">
        <f>IF(L58&gt;0,IF(L58=7,"Good",err),0)</f>
        <v>0</v>
      </c>
      <c r="N58" s="66">
        <f t="shared" si="4"/>
        <v>0</v>
      </c>
      <c r="O58" s="66">
        <f t="shared" si="4"/>
        <v>0</v>
      </c>
      <c r="P58" s="66">
        <f t="shared" si="4"/>
        <v>0</v>
      </c>
      <c r="Q58" s="66">
        <f t="shared" si="4"/>
        <v>0</v>
      </c>
      <c r="R58" s="66">
        <f t="shared" si="4"/>
        <v>0</v>
      </c>
      <c r="S58" s="10"/>
      <c r="T58" s="39">
        <f t="shared" si="2"/>
        <v>0</v>
      </c>
      <c r="U58" s="91"/>
      <c r="V58" s="28"/>
    </row>
    <row r="59" spans="1:24" x14ac:dyDescent="0.2">
      <c r="A59" s="8">
        <v>20</v>
      </c>
      <c r="B59" s="9" t="s">
        <v>81</v>
      </c>
      <c r="C59" s="99">
        <f t="shared" si="3"/>
        <v>45524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5"/>
        <v>0</v>
      </c>
      <c r="M59" s="11">
        <f>IF(L59&gt;0,IF(L59=7,"Good",err),0)</f>
        <v>0</v>
      </c>
      <c r="N59" s="66">
        <f t="shared" si="4"/>
        <v>0</v>
      </c>
      <c r="O59" s="66">
        <f t="shared" si="4"/>
        <v>0</v>
      </c>
      <c r="P59" s="66">
        <f t="shared" si="4"/>
        <v>0</v>
      </c>
      <c r="Q59" s="66">
        <f t="shared" si="4"/>
        <v>0</v>
      </c>
      <c r="R59" s="66">
        <f t="shared" si="4"/>
        <v>0</v>
      </c>
      <c r="S59" s="10"/>
      <c r="T59" s="39">
        <f t="shared" si="2"/>
        <v>0</v>
      </c>
      <c r="U59" s="91"/>
      <c r="V59" s="28"/>
    </row>
    <row r="60" spans="1:24" x14ac:dyDescent="0.2">
      <c r="A60" s="8">
        <v>21</v>
      </c>
      <c r="B60" s="9" t="s">
        <v>82</v>
      </c>
      <c r="C60" s="99">
        <f t="shared" si="3"/>
        <v>45525</v>
      </c>
      <c r="D60" s="114"/>
      <c r="E60" s="115"/>
      <c r="F60" s="115"/>
      <c r="G60" s="147"/>
      <c r="H60" s="145"/>
      <c r="I60" s="143"/>
      <c r="J60" s="149"/>
      <c r="K60" s="36"/>
      <c r="L60" s="6">
        <f t="shared" si="5"/>
        <v>0</v>
      </c>
      <c r="M60" s="11">
        <f>IF(L60&gt;0,IF(L60=7,"Good",err),0)</f>
        <v>0</v>
      </c>
      <c r="N60" s="66">
        <f t="shared" ref="N60:R68" si="6">IF($D60=N$38,7,0)+IF($E60=N$38,7,0)+IF($F60=N$38,7,0)+IF($G60=N$38,7,0)</f>
        <v>0</v>
      </c>
      <c r="O60" s="66">
        <f t="shared" si="6"/>
        <v>0</v>
      </c>
      <c r="P60" s="66">
        <f t="shared" si="6"/>
        <v>0</v>
      </c>
      <c r="Q60" s="66">
        <f t="shared" si="6"/>
        <v>0</v>
      </c>
      <c r="R60" s="66">
        <f t="shared" si="6"/>
        <v>0</v>
      </c>
      <c r="S60" s="10"/>
      <c r="T60" s="39">
        <f t="shared" si="2"/>
        <v>0</v>
      </c>
      <c r="U60" s="91"/>
    </row>
    <row r="61" spans="1:24" x14ac:dyDescent="0.2">
      <c r="A61" s="8">
        <v>22</v>
      </c>
      <c r="B61" s="9" t="s">
        <v>83</v>
      </c>
      <c r="C61" s="99">
        <f t="shared" si="3"/>
        <v>45526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5"/>
        <v>0</v>
      </c>
      <c r="M61" s="11">
        <f>IF(L61&gt;0,IF(L61=7,"Good",err),0)</f>
        <v>0</v>
      </c>
      <c r="N61" s="66">
        <f t="shared" si="6"/>
        <v>0</v>
      </c>
      <c r="O61" s="66">
        <f t="shared" si="6"/>
        <v>0</v>
      </c>
      <c r="P61" s="66">
        <f t="shared" si="6"/>
        <v>0</v>
      </c>
      <c r="Q61" s="66">
        <f t="shared" si="6"/>
        <v>0</v>
      </c>
      <c r="R61" s="66">
        <f t="shared" si="6"/>
        <v>0</v>
      </c>
      <c r="S61" s="10"/>
      <c r="T61" s="39">
        <f t="shared" si="2"/>
        <v>0</v>
      </c>
      <c r="U61" s="91"/>
    </row>
    <row r="62" spans="1:24" x14ac:dyDescent="0.2">
      <c r="A62" s="8">
        <v>23</v>
      </c>
      <c r="B62" s="9" t="s">
        <v>84</v>
      </c>
      <c r="C62" s="99">
        <f t="shared" si="3"/>
        <v>45527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5"/>
        <v>0</v>
      </c>
      <c r="M62" s="11">
        <f>IF(L62&gt;0,IF(L62=7,"Good",err),0)</f>
        <v>0</v>
      </c>
      <c r="N62" s="66">
        <f t="shared" si="6"/>
        <v>0</v>
      </c>
      <c r="O62" s="66">
        <f t="shared" si="6"/>
        <v>0</v>
      </c>
      <c r="P62" s="66">
        <f t="shared" si="6"/>
        <v>0</v>
      </c>
      <c r="Q62" s="66">
        <f t="shared" si="6"/>
        <v>0</v>
      </c>
      <c r="R62" s="66">
        <f t="shared" si="6"/>
        <v>0</v>
      </c>
      <c r="S62" s="10"/>
      <c r="T62" s="39">
        <f t="shared" si="2"/>
        <v>0</v>
      </c>
      <c r="U62" s="91"/>
    </row>
    <row r="63" spans="1:24" x14ac:dyDescent="0.2">
      <c r="A63" s="8">
        <v>24</v>
      </c>
      <c r="B63" s="9" t="s">
        <v>85</v>
      </c>
      <c r="C63" s="99">
        <f t="shared" si="3"/>
        <v>45528</v>
      </c>
      <c r="D63" s="104"/>
      <c r="E63" s="105"/>
      <c r="F63" s="105"/>
      <c r="G63" s="146"/>
      <c r="H63" s="141"/>
      <c r="I63" s="142"/>
      <c r="J63" s="149"/>
      <c r="K63" s="36"/>
      <c r="L63" s="6">
        <f t="shared" si="5"/>
        <v>0</v>
      </c>
      <c r="M63" s="11">
        <f>IF(L63&gt;0,IF(L63=7,"Good",err),0)</f>
        <v>0</v>
      </c>
      <c r="N63" s="66">
        <f t="shared" si="6"/>
        <v>0</v>
      </c>
      <c r="O63" s="66">
        <f t="shared" si="6"/>
        <v>0</v>
      </c>
      <c r="P63" s="66">
        <f t="shared" si="6"/>
        <v>0</v>
      </c>
      <c r="Q63" s="66">
        <f t="shared" si="6"/>
        <v>0</v>
      </c>
      <c r="R63" s="66">
        <f t="shared" si="6"/>
        <v>0</v>
      </c>
      <c r="S63" s="10"/>
      <c r="T63" s="39">
        <f t="shared" si="2"/>
        <v>0</v>
      </c>
      <c r="U63" s="91"/>
    </row>
    <row r="64" spans="1:24" x14ac:dyDescent="0.2">
      <c r="A64" s="8">
        <v>25</v>
      </c>
      <c r="B64" s="9" t="s">
        <v>86</v>
      </c>
      <c r="C64" s="99">
        <f t="shared" si="3"/>
        <v>45529</v>
      </c>
      <c r="D64" s="104"/>
      <c r="E64" s="105"/>
      <c r="F64" s="105"/>
      <c r="G64" s="146"/>
      <c r="H64" s="141"/>
      <c r="I64" s="142"/>
      <c r="J64" s="149"/>
      <c r="K64" s="36"/>
      <c r="L64" s="6">
        <f t="shared" ref="L64:L70" si="7">SUM(D64:G64)+SUM(N64:S64)+I64</f>
        <v>0</v>
      </c>
      <c r="M64" s="11">
        <f>IF(L64&gt;0,IF(L64=7,"Good",err),0)</f>
        <v>0</v>
      </c>
      <c r="N64" s="66">
        <f t="shared" si="6"/>
        <v>0</v>
      </c>
      <c r="O64" s="66">
        <f t="shared" si="6"/>
        <v>0</v>
      </c>
      <c r="P64" s="66">
        <f t="shared" si="6"/>
        <v>0</v>
      </c>
      <c r="Q64" s="66">
        <f t="shared" si="6"/>
        <v>0</v>
      </c>
      <c r="R64" s="66">
        <f t="shared" si="6"/>
        <v>0</v>
      </c>
      <c r="S64" s="10"/>
      <c r="T64" s="39">
        <f t="shared" si="2"/>
        <v>0</v>
      </c>
      <c r="U64" s="91"/>
    </row>
    <row r="65" spans="1:21" x14ac:dyDescent="0.2">
      <c r="A65" s="8">
        <v>26</v>
      </c>
      <c r="B65" s="9" t="s">
        <v>80</v>
      </c>
      <c r="C65" s="99">
        <f t="shared" si="3"/>
        <v>45530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7"/>
        <v>0</v>
      </c>
      <c r="M65" s="11">
        <f>IF(L65&gt;0,IF(L65=7,"Good",err),0)</f>
        <v>0</v>
      </c>
      <c r="N65" s="66">
        <f t="shared" si="6"/>
        <v>0</v>
      </c>
      <c r="O65" s="66">
        <f t="shared" si="6"/>
        <v>0</v>
      </c>
      <c r="P65" s="66">
        <f t="shared" si="6"/>
        <v>0</v>
      </c>
      <c r="Q65" s="66">
        <f t="shared" si="6"/>
        <v>0</v>
      </c>
      <c r="R65" s="66">
        <f t="shared" si="6"/>
        <v>0</v>
      </c>
      <c r="S65" s="10"/>
      <c r="T65" s="39">
        <f t="shared" si="2"/>
        <v>0</v>
      </c>
      <c r="U65" s="91"/>
    </row>
    <row r="66" spans="1:21" x14ac:dyDescent="0.2">
      <c r="A66" s="8">
        <v>27</v>
      </c>
      <c r="B66" s="9" t="s">
        <v>81</v>
      </c>
      <c r="C66" s="99">
        <f t="shared" si="3"/>
        <v>45531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7"/>
        <v>0</v>
      </c>
      <c r="M66" s="11">
        <f>IF(L66&gt;0,IF(L66=7,"Good",err),0)</f>
        <v>0</v>
      </c>
      <c r="N66" s="66">
        <f t="shared" si="6"/>
        <v>0</v>
      </c>
      <c r="O66" s="66">
        <f t="shared" si="6"/>
        <v>0</v>
      </c>
      <c r="P66" s="66">
        <f t="shared" si="6"/>
        <v>0</v>
      </c>
      <c r="Q66" s="66">
        <f t="shared" si="6"/>
        <v>0</v>
      </c>
      <c r="R66" s="66">
        <f t="shared" si="6"/>
        <v>0</v>
      </c>
      <c r="S66" s="10"/>
      <c r="T66" s="39">
        <f t="shared" si="2"/>
        <v>0</v>
      </c>
      <c r="U66" s="91"/>
    </row>
    <row r="67" spans="1:21" x14ac:dyDescent="0.2">
      <c r="A67" s="8">
        <v>28</v>
      </c>
      <c r="B67" s="9" t="s">
        <v>82</v>
      </c>
      <c r="C67" s="99">
        <f t="shared" si="3"/>
        <v>45532</v>
      </c>
      <c r="D67" s="114"/>
      <c r="E67" s="115"/>
      <c r="F67" s="115"/>
      <c r="G67" s="147"/>
      <c r="H67" s="145"/>
      <c r="I67" s="143"/>
      <c r="J67" s="149"/>
      <c r="K67" s="36"/>
      <c r="L67" s="6">
        <f t="shared" si="7"/>
        <v>0</v>
      </c>
      <c r="M67" s="11">
        <f>IF(L67&gt;0,IF(L67=7,"Good",err),0)</f>
        <v>0</v>
      </c>
      <c r="N67" s="66">
        <f t="shared" si="6"/>
        <v>0</v>
      </c>
      <c r="O67" s="66">
        <f t="shared" si="6"/>
        <v>0</v>
      </c>
      <c r="P67" s="66">
        <f t="shared" si="6"/>
        <v>0</v>
      </c>
      <c r="Q67" s="66">
        <f t="shared" si="6"/>
        <v>0</v>
      </c>
      <c r="R67" s="66">
        <f t="shared" si="6"/>
        <v>0</v>
      </c>
      <c r="S67" s="10"/>
      <c r="T67" s="39">
        <f t="shared" si="2"/>
        <v>0</v>
      </c>
      <c r="U67" s="91"/>
    </row>
    <row r="68" spans="1:21" x14ac:dyDescent="0.2">
      <c r="A68" s="8">
        <v>29</v>
      </c>
      <c r="B68" s="9" t="s">
        <v>83</v>
      </c>
      <c r="C68" s="99">
        <f t="shared" si="3"/>
        <v>45533</v>
      </c>
      <c r="D68" s="112"/>
      <c r="E68" s="113"/>
      <c r="F68" s="113"/>
      <c r="G68" s="144"/>
      <c r="H68" s="145"/>
      <c r="I68" s="143"/>
      <c r="J68" s="149"/>
      <c r="K68" s="36"/>
      <c r="L68" s="6">
        <f t="shared" si="7"/>
        <v>0</v>
      </c>
      <c r="M68" s="11">
        <f>IF(L68&gt;0,IF(L68=7,"Good",err),0)</f>
        <v>0</v>
      </c>
      <c r="N68" s="66">
        <f t="shared" si="6"/>
        <v>0</v>
      </c>
      <c r="O68" s="66">
        <f t="shared" si="6"/>
        <v>0</v>
      </c>
      <c r="P68" s="66">
        <f t="shared" si="6"/>
        <v>0</v>
      </c>
      <c r="Q68" s="66">
        <f t="shared" si="6"/>
        <v>0</v>
      </c>
      <c r="R68" s="66">
        <f t="shared" si="6"/>
        <v>0</v>
      </c>
      <c r="S68" s="10"/>
      <c r="T68" s="39">
        <f t="shared" si="2"/>
        <v>0</v>
      </c>
      <c r="U68" s="91"/>
    </row>
    <row r="69" spans="1:21" x14ac:dyDescent="0.2">
      <c r="A69" s="8">
        <v>30</v>
      </c>
      <c r="B69" s="9" t="s">
        <v>84</v>
      </c>
      <c r="C69" s="99">
        <f t="shared" si="3"/>
        <v>45534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7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x14ac:dyDescent="0.2">
      <c r="A70" s="102">
        <v>31</v>
      </c>
      <c r="B70" s="9" t="s">
        <v>85</v>
      </c>
      <c r="C70" s="99">
        <f t="shared" si="3"/>
        <v>45535</v>
      </c>
      <c r="D70" s="104"/>
      <c r="E70" s="105"/>
      <c r="F70" s="105"/>
      <c r="G70" s="146"/>
      <c r="H70" s="141"/>
      <c r="I70" s="142"/>
      <c r="J70" s="150"/>
      <c r="K70" s="103"/>
      <c r="L70" s="6">
        <f t="shared" si="7"/>
        <v>0</v>
      </c>
      <c r="M70" s="11">
        <f>IF(L70&gt;0,IF(L70=7,"Good",err),0)</f>
        <v>0</v>
      </c>
      <c r="N70" s="12"/>
      <c r="O70" s="12"/>
      <c r="P70" s="12"/>
      <c r="Q70" s="12"/>
      <c r="R70" s="12"/>
      <c r="S70" s="13"/>
      <c r="T70" s="39">
        <f>IF(L70&gt;0,1,0)</f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I71" si="8">SUM(D40:D70)</f>
        <v>0</v>
      </c>
      <c r="E71" s="94">
        <f t="shared" si="8"/>
        <v>0</v>
      </c>
      <c r="F71" s="94">
        <f t="shared" si="8"/>
        <v>0</v>
      </c>
      <c r="G71" s="94">
        <f t="shared" si="8"/>
        <v>0</v>
      </c>
      <c r="H71" s="94">
        <f t="shared" si="8"/>
        <v>0</v>
      </c>
      <c r="I71" s="94">
        <f t="shared" si="8"/>
        <v>0</v>
      </c>
      <c r="J71" s="94">
        <f>SUM(J40:J70)</f>
        <v>0</v>
      </c>
      <c r="K71" s="94">
        <f>SUM(K40:K70)</f>
        <v>0</v>
      </c>
      <c r="L71" s="94">
        <f>SUM(L40:L70)</f>
        <v>0</v>
      </c>
      <c r="M71" s="40"/>
      <c r="N71" s="16">
        <f t="shared" ref="N71:T71" si="9">SUM(N40:N69)</f>
        <v>0</v>
      </c>
      <c r="O71" s="16">
        <f t="shared" si="9"/>
        <v>0</v>
      </c>
      <c r="P71" s="16">
        <f t="shared" si="9"/>
        <v>0</v>
      </c>
      <c r="Q71" s="16">
        <f t="shared" si="9"/>
        <v>0</v>
      </c>
      <c r="R71" s="16">
        <f t="shared" si="9"/>
        <v>0</v>
      </c>
      <c r="S71" s="17">
        <f t="shared" si="9"/>
        <v>0</v>
      </c>
      <c r="T71" s="39">
        <f t="shared" si="9"/>
        <v>0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40"/>
      <c r="M73" s="40"/>
      <c r="N73" s="109"/>
      <c r="O73" s="109"/>
      <c r="P73" s="109"/>
      <c r="Q73" s="109"/>
      <c r="R73" s="109"/>
      <c r="S73" s="23"/>
    </row>
    <row r="74" spans="1:21" ht="37.5" customHeight="1" x14ac:dyDescent="0.2">
      <c r="A74" s="39" t="s">
        <v>5</v>
      </c>
      <c r="B74" s="15"/>
      <c r="C74" s="100"/>
    </row>
    <row r="75" spans="1:21" x14ac:dyDescent="0.2">
      <c r="G75" s="78"/>
      <c r="H75" s="79"/>
      <c r="I75" s="80"/>
      <c r="J75" s="21"/>
      <c r="K75" s="80"/>
    </row>
    <row r="76" spans="1:21" x14ac:dyDescent="0.2"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B37:C37"/>
    <mergeCell ref="D37:G37"/>
    <mergeCell ref="H37:I37"/>
    <mergeCell ref="A71:C71"/>
    <mergeCell ref="A73:C73"/>
    <mergeCell ref="R77:S77"/>
  </mergeCells>
  <dataValidations count="3">
    <dataValidation type="list" allowBlank="1" showInputMessage="1" showErrorMessage="1" error="Select from the drop down box" promptTitle="Select Department" prompt="Select a department" sqref="D38:G38">
      <formula1>$W$1:$W$32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Departments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51" activePane="bottomLeft" state="frozen"/>
      <selection activeCell="A33" sqref="A33"/>
      <selection pane="bottomLeft" activeCell="F45" sqref="F45"/>
    </sheetView>
  </sheetViews>
  <sheetFormatPr defaultColWidth="9" defaultRowHeight="14.25" x14ac:dyDescent="0.2"/>
  <cols>
    <col min="1" max="1" width="8.75" style="39" customWidth="1"/>
    <col min="2" max="2" width="14.7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U3" s="1"/>
      <c r="W3" s="39" t="s">
        <v>48</v>
      </c>
    </row>
    <row r="4" spans="3:23" x14ac:dyDescent="0.2">
      <c r="C4" s="39"/>
      <c r="U4" s="1"/>
      <c r="W4" s="39" t="s">
        <v>72</v>
      </c>
    </row>
    <row r="5" spans="3:23" x14ac:dyDescent="0.2">
      <c r="C5" s="39"/>
      <c r="U5" s="1"/>
      <c r="W5" s="39" t="s">
        <v>73</v>
      </c>
    </row>
    <row r="6" spans="3:23" x14ac:dyDescent="0.2">
      <c r="C6" s="39"/>
      <c r="U6" s="1"/>
      <c r="W6" s="39" t="s">
        <v>74</v>
      </c>
    </row>
    <row r="7" spans="3:23" x14ac:dyDescent="0.2">
      <c r="C7" s="39"/>
      <c r="U7" s="1"/>
      <c r="W7" s="39" t="s">
        <v>76</v>
      </c>
    </row>
    <row r="8" spans="3:23" x14ac:dyDescent="0.2">
      <c r="C8" s="39"/>
      <c r="U8" s="1"/>
      <c r="W8" s="1" t="s">
        <v>50</v>
      </c>
    </row>
    <row r="9" spans="3:23" x14ac:dyDescent="0.2">
      <c r="C9" s="39"/>
      <c r="U9" s="1"/>
      <c r="W9" s="1" t="s">
        <v>64</v>
      </c>
    </row>
    <row r="10" spans="3:23" x14ac:dyDescent="0.2">
      <c r="C10" s="39"/>
      <c r="W10" s="1" t="s">
        <v>51</v>
      </c>
    </row>
    <row r="11" spans="3:23" x14ac:dyDescent="0.2">
      <c r="C11" s="39"/>
      <c r="W11" s="39" t="s">
        <v>57</v>
      </c>
    </row>
    <row r="12" spans="3:23" x14ac:dyDescent="0.2">
      <c r="C12" s="39"/>
      <c r="W12" s="39" t="s">
        <v>61</v>
      </c>
    </row>
    <row r="13" spans="3:23" x14ac:dyDescent="0.2">
      <c r="C13" s="39"/>
      <c r="U13" s="1"/>
      <c r="W13" s="39" t="s">
        <v>67</v>
      </c>
    </row>
    <row r="14" spans="3:23" x14ac:dyDescent="0.2">
      <c r="C14" s="39"/>
      <c r="U14" s="1"/>
      <c r="W14" s="39" t="s">
        <v>63</v>
      </c>
    </row>
    <row r="15" spans="3:23" x14ac:dyDescent="0.2">
      <c r="C15" s="39"/>
      <c r="W15" s="39" t="s">
        <v>46</v>
      </c>
    </row>
    <row r="16" spans="3:23" x14ac:dyDescent="0.2">
      <c r="C16" s="39"/>
      <c r="W16" s="39" t="s">
        <v>66</v>
      </c>
    </row>
    <row r="17" spans="3:23" x14ac:dyDescent="0.2">
      <c r="C17" s="39"/>
      <c r="W17" s="39" t="s">
        <v>77</v>
      </c>
    </row>
    <row r="18" spans="3:23" x14ac:dyDescent="0.2">
      <c r="C18" s="39"/>
      <c r="U18" s="1"/>
      <c r="W18" s="1" t="s">
        <v>60</v>
      </c>
    </row>
    <row r="19" spans="3:23" x14ac:dyDescent="0.2">
      <c r="C19" s="39"/>
      <c r="U19" s="1"/>
      <c r="W19" s="39" t="s">
        <v>49</v>
      </c>
    </row>
    <row r="20" spans="3:23" x14ac:dyDescent="0.2">
      <c r="C20" s="39"/>
      <c r="U20" s="1"/>
      <c r="W20" s="39" t="s">
        <v>65</v>
      </c>
    </row>
    <row r="21" spans="3:23" x14ac:dyDescent="0.2">
      <c r="C21" s="39"/>
      <c r="U21" s="1"/>
      <c r="W21" s="39" t="s">
        <v>75</v>
      </c>
    </row>
    <row r="22" spans="3:23" x14ac:dyDescent="0.2">
      <c r="C22" s="39"/>
      <c r="W22" s="1" t="s">
        <v>53</v>
      </c>
    </row>
    <row r="23" spans="3:23" x14ac:dyDescent="0.2">
      <c r="C23" s="39"/>
      <c r="W23" s="1" t="s">
        <v>31</v>
      </c>
    </row>
    <row r="24" spans="3:23" x14ac:dyDescent="0.2">
      <c r="C24" s="39"/>
      <c r="U24" s="1"/>
      <c r="W24" s="39" t="s">
        <v>52</v>
      </c>
    </row>
    <row r="25" spans="3:23" x14ac:dyDescent="0.2">
      <c r="C25" s="39"/>
      <c r="W25" s="1" t="s">
        <v>54</v>
      </c>
    </row>
    <row r="26" spans="3:23" x14ac:dyDescent="0.2">
      <c r="C26" s="39"/>
      <c r="W26" s="39" t="s">
        <v>55</v>
      </c>
    </row>
    <row r="27" spans="3:23" x14ac:dyDescent="0.2">
      <c r="C27" s="39"/>
      <c r="W27" s="1" t="s">
        <v>71</v>
      </c>
    </row>
    <row r="28" spans="3:23" x14ac:dyDescent="0.2">
      <c r="C28" s="39"/>
      <c r="W28" s="1" t="s">
        <v>30</v>
      </c>
    </row>
    <row r="29" spans="3:23" x14ac:dyDescent="0.2">
      <c r="C29" s="39"/>
      <c r="W29" s="1" t="s">
        <v>70</v>
      </c>
    </row>
    <row r="30" spans="3:23" x14ac:dyDescent="0.2">
      <c r="C30" s="39"/>
      <c r="W30" s="39" t="s">
        <v>68</v>
      </c>
    </row>
    <row r="31" spans="3:23" x14ac:dyDescent="0.2">
      <c r="C31" s="39"/>
      <c r="W31" s="39" t="s">
        <v>62</v>
      </c>
    </row>
    <row r="32" spans="3:23" x14ac:dyDescent="0.2">
      <c r="C32" s="39"/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45536</v>
      </c>
    </row>
    <row r="36" spans="1:29" x14ac:dyDescent="0.2">
      <c r="X36" s="1"/>
    </row>
    <row r="37" spans="1:29" x14ac:dyDescent="0.2">
      <c r="A37" s="106" t="s">
        <v>24</v>
      </c>
      <c r="B37" s="178" t="str">
        <f>August!B37:C37</f>
        <v>Include your name in July</v>
      </c>
      <c r="C37" s="179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98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>
        <f>+C40</f>
        <v>45536</v>
      </c>
      <c r="C40" s="99">
        <f>August!C70+1</f>
        <v>45536</v>
      </c>
      <c r="D40" s="110"/>
      <c r="E40" s="111"/>
      <c r="F40" s="111"/>
      <c r="G40" s="140"/>
      <c r="H40" s="141"/>
      <c r="I40" s="142"/>
      <c r="J40" s="149"/>
      <c r="K40" s="36"/>
      <c r="L40" s="6">
        <f t="shared" ref="L40:L56" si="0">SUM(D40:G40)+SUM(N40:S40)+I40</f>
        <v>0</v>
      </c>
      <c r="M40" s="11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0</v>
      </c>
      <c r="U40" s="91"/>
      <c r="X40" s="1"/>
    </row>
    <row r="41" spans="1:29" x14ac:dyDescent="0.2">
      <c r="A41" s="8">
        <v>2</v>
      </c>
      <c r="B41" s="9">
        <f t="shared" ref="B41:B69" si="3">+C41</f>
        <v>45537</v>
      </c>
      <c r="C41" s="99">
        <f>C40+1</f>
        <v>45537</v>
      </c>
      <c r="D41" s="110"/>
      <c r="E41" s="111"/>
      <c r="F41" s="111"/>
      <c r="G41" s="140"/>
      <c r="H41" s="145" t="s">
        <v>10</v>
      </c>
      <c r="I41" s="143">
        <v>7</v>
      </c>
      <c r="J41" s="149"/>
      <c r="K41" s="36"/>
      <c r="L41" s="6">
        <f t="shared" si="0"/>
        <v>7</v>
      </c>
      <c r="M41" s="11" t="str">
        <f>IF(L41&gt;0,IF(L41=7,"Good",err),0)</f>
        <v>Good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1</v>
      </c>
      <c r="U41" s="91"/>
      <c r="X41" s="1"/>
    </row>
    <row r="42" spans="1:29" x14ac:dyDescent="0.2">
      <c r="A42" s="8">
        <v>3</v>
      </c>
      <c r="B42" s="9">
        <f t="shared" si="3"/>
        <v>45538</v>
      </c>
      <c r="C42" s="99">
        <f t="shared" ref="C42:C69" si="4">C41+1</f>
        <v>45538</v>
      </c>
      <c r="D42" s="112"/>
      <c r="E42" s="113"/>
      <c r="F42" s="113"/>
      <c r="G42" s="144"/>
      <c r="H42" s="145"/>
      <c r="I42" s="143"/>
      <c r="J42" s="149"/>
      <c r="K42" s="36"/>
      <c r="L42" s="6">
        <f t="shared" si="0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0</v>
      </c>
      <c r="U42" s="91"/>
    </row>
    <row r="43" spans="1:29" x14ac:dyDescent="0.2">
      <c r="A43" s="8">
        <v>4</v>
      </c>
      <c r="B43" s="9">
        <f t="shared" si="3"/>
        <v>45539</v>
      </c>
      <c r="C43" s="99">
        <f t="shared" si="4"/>
        <v>45539</v>
      </c>
      <c r="D43" s="112"/>
      <c r="E43" s="113"/>
      <c r="F43" s="113"/>
      <c r="G43" s="144"/>
      <c r="H43" s="145"/>
      <c r="I43" s="143"/>
      <c r="J43" s="149"/>
      <c r="K43" s="36"/>
      <c r="L43" s="6">
        <f t="shared" si="0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</row>
    <row r="44" spans="1:29" x14ac:dyDescent="0.2">
      <c r="A44" s="8">
        <v>5</v>
      </c>
      <c r="B44" s="9">
        <f t="shared" si="3"/>
        <v>45540</v>
      </c>
      <c r="C44" s="99">
        <f t="shared" si="4"/>
        <v>45540</v>
      </c>
      <c r="D44" s="112"/>
      <c r="E44" s="113"/>
      <c r="F44" s="113"/>
      <c r="G44" s="144"/>
      <c r="H44" s="145"/>
      <c r="I44" s="143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59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2"/>
        <v>0</v>
      </c>
      <c r="U44" s="91"/>
    </row>
    <row r="45" spans="1:29" x14ac:dyDescent="0.2">
      <c r="A45" s="8">
        <v>6</v>
      </c>
      <c r="B45" s="9">
        <f t="shared" si="3"/>
        <v>45541</v>
      </c>
      <c r="C45" s="99">
        <f t="shared" si="4"/>
        <v>45541</v>
      </c>
      <c r="D45" s="112"/>
      <c r="E45" s="113"/>
      <c r="F45" s="113"/>
      <c r="G45" s="144"/>
      <c r="H45" s="145"/>
      <c r="I45" s="143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>
        <f t="shared" si="3"/>
        <v>45542</v>
      </c>
      <c r="C46" s="99">
        <f t="shared" si="4"/>
        <v>45542</v>
      </c>
      <c r="D46" s="110"/>
      <c r="E46" s="111"/>
      <c r="F46" s="111"/>
      <c r="G46" s="140"/>
      <c r="H46" s="141"/>
      <c r="I46" s="142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>
        <f t="shared" si="3"/>
        <v>45543</v>
      </c>
      <c r="C47" s="99">
        <f t="shared" si="4"/>
        <v>45543</v>
      </c>
      <c r="D47" s="104"/>
      <c r="E47" s="105"/>
      <c r="F47" s="105"/>
      <c r="G47" s="146"/>
      <c r="H47" s="141"/>
      <c r="I47" s="142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2"/>
        <v>0</v>
      </c>
      <c r="U47" s="91"/>
    </row>
    <row r="48" spans="1:29" x14ac:dyDescent="0.2">
      <c r="A48" s="8">
        <v>9</v>
      </c>
      <c r="B48" s="9">
        <f t="shared" si="3"/>
        <v>45544</v>
      </c>
      <c r="C48" s="99">
        <f t="shared" si="4"/>
        <v>45544</v>
      </c>
      <c r="D48" s="112"/>
      <c r="E48" s="113"/>
      <c r="F48" s="113"/>
      <c r="G48" s="144"/>
      <c r="H48" s="145"/>
      <c r="I48" s="143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si="5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</row>
    <row r="49" spans="1:24" x14ac:dyDescent="0.2">
      <c r="A49" s="8">
        <v>10</v>
      </c>
      <c r="B49" s="9">
        <f t="shared" si="3"/>
        <v>45545</v>
      </c>
      <c r="C49" s="99">
        <f t="shared" si="4"/>
        <v>45545</v>
      </c>
      <c r="D49" s="112"/>
      <c r="E49" s="113"/>
      <c r="F49" s="113"/>
      <c r="G49" s="144"/>
      <c r="H49" s="145"/>
      <c r="I49" s="143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5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45546</v>
      </c>
      <c r="C50" s="99">
        <f t="shared" si="4"/>
        <v>45546</v>
      </c>
      <c r="D50" s="112"/>
      <c r="E50" s="113"/>
      <c r="F50" s="113"/>
      <c r="G50" s="144"/>
      <c r="H50" s="145"/>
      <c r="I50" s="143"/>
      <c r="J50" s="149"/>
      <c r="K50" s="36"/>
      <c r="L50" s="6">
        <f t="shared" si="0"/>
        <v>0</v>
      </c>
      <c r="M50" s="11">
        <f>IF(L50&gt;0,IF(L50=7,"Good",err),0)</f>
        <v>0</v>
      </c>
      <c r="N50" s="66">
        <f t="shared" si="5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  <c r="V50" s="29"/>
      <c r="X50" s="1"/>
    </row>
    <row r="51" spans="1:24" x14ac:dyDescent="0.2">
      <c r="A51" s="8">
        <v>12</v>
      </c>
      <c r="B51" s="9">
        <f t="shared" si="3"/>
        <v>45547</v>
      </c>
      <c r="C51" s="99">
        <f t="shared" si="4"/>
        <v>45547</v>
      </c>
      <c r="D51" s="112"/>
      <c r="E51" s="113"/>
      <c r="F51" s="113"/>
      <c r="G51" s="144"/>
      <c r="H51" s="145"/>
      <c r="I51" s="143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5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45548</v>
      </c>
      <c r="C52" s="99">
        <f t="shared" si="4"/>
        <v>45548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0"/>
        <v>0</v>
      </c>
      <c r="M52" s="11">
        <f>IF(L52&gt;0,IF(L52=7,"Good",err),0)</f>
        <v>0</v>
      </c>
      <c r="N52" s="66">
        <f t="shared" si="5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14</v>
      </c>
      <c r="B53" s="9">
        <f t="shared" si="3"/>
        <v>45549</v>
      </c>
      <c r="C53" s="99">
        <f t="shared" si="4"/>
        <v>45549</v>
      </c>
      <c r="D53" s="110"/>
      <c r="E53" s="111"/>
      <c r="F53" s="111"/>
      <c r="G53" s="140"/>
      <c r="H53" s="141"/>
      <c r="I53" s="142"/>
      <c r="J53" s="149"/>
      <c r="K53" s="36"/>
      <c r="L53" s="6">
        <f t="shared" si="0"/>
        <v>0</v>
      </c>
      <c r="M53" s="11">
        <f>IF(L53&gt;0,IF(L53=7,"Good",err),0)</f>
        <v>0</v>
      </c>
      <c r="N53" s="66">
        <f t="shared" si="5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</row>
    <row r="54" spans="1:24" x14ac:dyDescent="0.2">
      <c r="A54" s="8">
        <v>15</v>
      </c>
      <c r="B54" s="9">
        <f t="shared" si="3"/>
        <v>45550</v>
      </c>
      <c r="C54" s="99">
        <f t="shared" si="4"/>
        <v>45550</v>
      </c>
      <c r="D54" s="104"/>
      <c r="E54" s="105"/>
      <c r="F54" s="105"/>
      <c r="G54" s="146"/>
      <c r="H54" s="141"/>
      <c r="I54" s="142"/>
      <c r="J54" s="149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5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45551</v>
      </c>
      <c r="C55" s="99">
        <f t="shared" si="4"/>
        <v>45551</v>
      </c>
      <c r="D55" s="112"/>
      <c r="E55" s="113"/>
      <c r="F55" s="113"/>
      <c r="G55" s="144"/>
      <c r="H55" s="145"/>
      <c r="I55" s="143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5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</row>
    <row r="56" spans="1:24" x14ac:dyDescent="0.2">
      <c r="A56" s="8">
        <v>17</v>
      </c>
      <c r="B56" s="9">
        <f t="shared" si="3"/>
        <v>45552</v>
      </c>
      <c r="C56" s="99">
        <f t="shared" si="4"/>
        <v>45552</v>
      </c>
      <c r="D56" s="112"/>
      <c r="E56" s="113"/>
      <c r="F56" s="113"/>
      <c r="G56" s="144"/>
      <c r="H56" s="145"/>
      <c r="I56" s="143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5"/>
        <v>0</v>
      </c>
      <c r="O56" s="66">
        <f t="shared" si="5"/>
        <v>0</v>
      </c>
      <c r="P56" s="66">
        <f t="shared" si="5"/>
        <v>0</v>
      </c>
      <c r="Q56" s="66">
        <f t="shared" si="5"/>
        <v>0</v>
      </c>
      <c r="R56" s="66">
        <f t="shared" si="5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18</v>
      </c>
      <c r="B57" s="9">
        <f t="shared" si="3"/>
        <v>45553</v>
      </c>
      <c r="C57" s="99">
        <f t="shared" si="4"/>
        <v>45553</v>
      </c>
      <c r="D57" s="112"/>
      <c r="E57" s="113"/>
      <c r="F57" s="113"/>
      <c r="G57" s="144"/>
      <c r="H57" s="145"/>
      <c r="I57" s="143"/>
      <c r="J57" s="149"/>
      <c r="K57" s="36"/>
      <c r="L57" s="6">
        <f t="shared" ref="L57:L63" si="6">SUM(D57:G57)+SUM(N57:S57)+I57</f>
        <v>0</v>
      </c>
      <c r="M57" s="11">
        <f>IF(L57&gt;0,IF(L57=7,"Good",err),0)</f>
        <v>0</v>
      </c>
      <c r="N57" s="66">
        <f t="shared" si="5"/>
        <v>0</v>
      </c>
      <c r="O57" s="66">
        <f t="shared" si="5"/>
        <v>0</v>
      </c>
      <c r="P57" s="66">
        <f t="shared" si="5"/>
        <v>0</v>
      </c>
      <c r="Q57" s="66">
        <f t="shared" si="5"/>
        <v>0</v>
      </c>
      <c r="R57" s="66">
        <f t="shared" si="5"/>
        <v>0</v>
      </c>
      <c r="S57" s="10"/>
      <c r="T57" s="39">
        <f t="shared" si="2"/>
        <v>0</v>
      </c>
      <c r="U57" s="91"/>
      <c r="V57" s="28"/>
    </row>
    <row r="58" spans="1:24" x14ac:dyDescent="0.2">
      <c r="A58" s="8">
        <v>19</v>
      </c>
      <c r="B58" s="9">
        <f t="shared" si="3"/>
        <v>45554</v>
      </c>
      <c r="C58" s="99">
        <f t="shared" si="4"/>
        <v>45554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6"/>
        <v>0</v>
      </c>
      <c r="M58" s="11">
        <f>IF(L58&gt;0,IF(L58=7,"Good",err),0)</f>
        <v>0</v>
      </c>
      <c r="N58" s="66">
        <f t="shared" si="5"/>
        <v>0</v>
      </c>
      <c r="O58" s="66">
        <f t="shared" si="5"/>
        <v>0</v>
      </c>
      <c r="P58" s="66">
        <f t="shared" si="5"/>
        <v>0</v>
      </c>
      <c r="Q58" s="66">
        <f t="shared" si="5"/>
        <v>0</v>
      </c>
      <c r="R58" s="66">
        <f t="shared" si="5"/>
        <v>0</v>
      </c>
      <c r="S58" s="10"/>
      <c r="T58" s="39">
        <f t="shared" si="2"/>
        <v>0</v>
      </c>
      <c r="U58" s="91"/>
      <c r="V58" s="28"/>
    </row>
    <row r="59" spans="1:24" x14ac:dyDescent="0.2">
      <c r="A59" s="8">
        <v>20</v>
      </c>
      <c r="B59" s="9">
        <f t="shared" si="3"/>
        <v>45555</v>
      </c>
      <c r="C59" s="99">
        <f t="shared" si="4"/>
        <v>45555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6"/>
        <v>0</v>
      </c>
      <c r="M59" s="11">
        <f>IF(L59&gt;0,IF(L59=7,"Good",err),0)</f>
        <v>0</v>
      </c>
      <c r="N59" s="66">
        <f t="shared" si="5"/>
        <v>0</v>
      </c>
      <c r="O59" s="66">
        <f t="shared" si="5"/>
        <v>0</v>
      </c>
      <c r="P59" s="66">
        <f t="shared" si="5"/>
        <v>0</v>
      </c>
      <c r="Q59" s="66">
        <f t="shared" si="5"/>
        <v>0</v>
      </c>
      <c r="R59" s="66">
        <f t="shared" si="5"/>
        <v>0</v>
      </c>
      <c r="S59" s="10"/>
      <c r="T59" s="39">
        <f t="shared" si="2"/>
        <v>0</v>
      </c>
      <c r="U59" s="91"/>
      <c r="V59" s="28"/>
    </row>
    <row r="60" spans="1:24" x14ac:dyDescent="0.2">
      <c r="A60" s="8">
        <v>21</v>
      </c>
      <c r="B60" s="9">
        <f t="shared" si="3"/>
        <v>45556</v>
      </c>
      <c r="C60" s="99">
        <f t="shared" si="4"/>
        <v>45556</v>
      </c>
      <c r="D60" s="110"/>
      <c r="E60" s="111"/>
      <c r="F60" s="111"/>
      <c r="G60" s="140"/>
      <c r="H60" s="141"/>
      <c r="I60" s="142"/>
      <c r="J60" s="149"/>
      <c r="K60" s="36"/>
      <c r="L60" s="6">
        <f t="shared" si="6"/>
        <v>0</v>
      </c>
      <c r="M60" s="11">
        <f>IF(L60&gt;0,IF(L60=7,"Good",err),0)</f>
        <v>0</v>
      </c>
      <c r="N60" s="66">
        <f t="shared" ref="N60:R68" si="7">IF($D60=N$38,7,0)+IF($E60=N$38,7,0)+IF($F60=N$38,7,0)+IF($G60=N$38,7,0)</f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2"/>
        <v>0</v>
      </c>
      <c r="U60" s="91"/>
    </row>
    <row r="61" spans="1:24" x14ac:dyDescent="0.2">
      <c r="A61" s="8">
        <v>22</v>
      </c>
      <c r="B61" s="9">
        <f t="shared" si="3"/>
        <v>45557</v>
      </c>
      <c r="C61" s="99">
        <f t="shared" si="4"/>
        <v>45557</v>
      </c>
      <c r="D61" s="104"/>
      <c r="E61" s="105"/>
      <c r="F61" s="105"/>
      <c r="G61" s="146"/>
      <c r="H61" s="141"/>
      <c r="I61" s="142"/>
      <c r="J61" s="149"/>
      <c r="K61" s="36"/>
      <c r="L61" s="6">
        <f t="shared" si="6"/>
        <v>0</v>
      </c>
      <c r="M61" s="11">
        <f>IF(L61&gt;0,IF(L61=7,"Good",err),0)</f>
        <v>0</v>
      </c>
      <c r="N61" s="66">
        <f t="shared" si="7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2"/>
        <v>0</v>
      </c>
      <c r="U61" s="91"/>
    </row>
    <row r="62" spans="1:24" x14ac:dyDescent="0.2">
      <c r="A62" s="8">
        <v>23</v>
      </c>
      <c r="B62" s="9">
        <f t="shared" si="3"/>
        <v>45558</v>
      </c>
      <c r="C62" s="99">
        <f t="shared" si="4"/>
        <v>45558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6"/>
        <v>0</v>
      </c>
      <c r="M62" s="11">
        <f>IF(L62&gt;0,IF(L62=7,"Good",err),0)</f>
        <v>0</v>
      </c>
      <c r="N62" s="66">
        <f t="shared" si="7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2"/>
        <v>0</v>
      </c>
      <c r="U62" s="91"/>
    </row>
    <row r="63" spans="1:24" x14ac:dyDescent="0.2">
      <c r="A63" s="8">
        <v>24</v>
      </c>
      <c r="B63" s="9">
        <f t="shared" si="3"/>
        <v>45559</v>
      </c>
      <c r="C63" s="99">
        <f t="shared" si="4"/>
        <v>45559</v>
      </c>
      <c r="D63" s="112"/>
      <c r="E63" s="113"/>
      <c r="F63" s="113"/>
      <c r="G63" s="144"/>
      <c r="H63" s="145"/>
      <c r="I63" s="143"/>
      <c r="J63" s="149"/>
      <c r="K63" s="36"/>
      <c r="L63" s="6">
        <f t="shared" si="6"/>
        <v>0</v>
      </c>
      <c r="M63" s="11">
        <f>IF(L63&gt;0,IF(L63=7,"Good",err),0)</f>
        <v>0</v>
      </c>
      <c r="N63" s="66">
        <f t="shared" si="7"/>
        <v>0</v>
      </c>
      <c r="O63" s="66">
        <f t="shared" si="7"/>
        <v>0</v>
      </c>
      <c r="P63" s="66">
        <f t="shared" si="7"/>
        <v>0</v>
      </c>
      <c r="Q63" s="66">
        <f t="shared" si="7"/>
        <v>0</v>
      </c>
      <c r="R63" s="66">
        <f t="shared" si="7"/>
        <v>0</v>
      </c>
      <c r="S63" s="10"/>
      <c r="T63" s="39">
        <f t="shared" si="2"/>
        <v>0</v>
      </c>
      <c r="U63" s="91"/>
    </row>
    <row r="64" spans="1:24" x14ac:dyDescent="0.2">
      <c r="A64" s="8">
        <v>25</v>
      </c>
      <c r="B64" s="9">
        <f t="shared" si="3"/>
        <v>45560</v>
      </c>
      <c r="C64" s="99">
        <f t="shared" si="4"/>
        <v>45560</v>
      </c>
      <c r="D64" s="112"/>
      <c r="E64" s="113"/>
      <c r="F64" s="113"/>
      <c r="G64" s="144"/>
      <c r="H64" s="145"/>
      <c r="I64" s="143"/>
      <c r="J64" s="149"/>
      <c r="K64" s="36"/>
      <c r="L64" s="6">
        <f t="shared" ref="L64:L70" si="8">SUM(D64:G64)+SUM(N64:S64)+I64</f>
        <v>0</v>
      </c>
      <c r="M64" s="11">
        <f>IF(L64&gt;0,IF(L64=7,"Good",err),0)</f>
        <v>0</v>
      </c>
      <c r="N64" s="66">
        <f t="shared" si="7"/>
        <v>0</v>
      </c>
      <c r="O64" s="66">
        <f t="shared" si="7"/>
        <v>0</v>
      </c>
      <c r="P64" s="66">
        <f t="shared" si="7"/>
        <v>0</v>
      </c>
      <c r="Q64" s="66">
        <f t="shared" si="7"/>
        <v>0</v>
      </c>
      <c r="R64" s="66">
        <f t="shared" si="7"/>
        <v>0</v>
      </c>
      <c r="S64" s="10"/>
      <c r="T64" s="39">
        <f t="shared" si="2"/>
        <v>0</v>
      </c>
      <c r="U64" s="91"/>
    </row>
    <row r="65" spans="1:21" x14ac:dyDescent="0.2">
      <c r="A65" s="8">
        <v>26</v>
      </c>
      <c r="B65" s="9">
        <f t="shared" si="3"/>
        <v>45561</v>
      </c>
      <c r="C65" s="99">
        <f t="shared" si="4"/>
        <v>45561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8"/>
        <v>0</v>
      </c>
      <c r="M65" s="11">
        <f>IF(L65&gt;0,IF(L65=7,"Good",err),0)</f>
        <v>0</v>
      </c>
      <c r="N65" s="66">
        <f t="shared" si="7"/>
        <v>0</v>
      </c>
      <c r="O65" s="66">
        <f t="shared" si="7"/>
        <v>0</v>
      </c>
      <c r="P65" s="66">
        <f t="shared" si="7"/>
        <v>0</v>
      </c>
      <c r="Q65" s="66">
        <f t="shared" si="7"/>
        <v>0</v>
      </c>
      <c r="R65" s="66">
        <f t="shared" si="7"/>
        <v>0</v>
      </c>
      <c r="S65" s="10"/>
      <c r="T65" s="39">
        <f t="shared" si="2"/>
        <v>0</v>
      </c>
      <c r="U65" s="91"/>
    </row>
    <row r="66" spans="1:21" x14ac:dyDescent="0.2">
      <c r="A66" s="8">
        <v>27</v>
      </c>
      <c r="B66" s="9">
        <f t="shared" si="3"/>
        <v>45562</v>
      </c>
      <c r="C66" s="99">
        <f t="shared" si="4"/>
        <v>45562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8"/>
        <v>0</v>
      </c>
      <c r="M66" s="11">
        <f>IF(L66&gt;0,IF(L66=7,"Good",err),0)</f>
        <v>0</v>
      </c>
      <c r="N66" s="66">
        <f t="shared" si="7"/>
        <v>0</v>
      </c>
      <c r="O66" s="66">
        <f t="shared" si="7"/>
        <v>0</v>
      </c>
      <c r="P66" s="66">
        <f t="shared" si="7"/>
        <v>0</v>
      </c>
      <c r="Q66" s="66">
        <f t="shared" si="7"/>
        <v>0</v>
      </c>
      <c r="R66" s="66">
        <f t="shared" si="7"/>
        <v>0</v>
      </c>
      <c r="S66" s="10"/>
      <c r="T66" s="39">
        <f t="shared" si="2"/>
        <v>0</v>
      </c>
      <c r="U66" s="91"/>
    </row>
    <row r="67" spans="1:21" x14ac:dyDescent="0.2">
      <c r="A67" s="8">
        <v>28</v>
      </c>
      <c r="B67" s="9">
        <f t="shared" si="3"/>
        <v>45563</v>
      </c>
      <c r="C67" s="99">
        <f t="shared" si="4"/>
        <v>45563</v>
      </c>
      <c r="D67" s="110"/>
      <c r="E67" s="111"/>
      <c r="F67" s="111"/>
      <c r="G67" s="140"/>
      <c r="H67" s="141"/>
      <c r="I67" s="142"/>
      <c r="J67" s="149"/>
      <c r="K67" s="36"/>
      <c r="L67" s="6">
        <f t="shared" si="8"/>
        <v>0</v>
      </c>
      <c r="M67" s="11">
        <f>IF(L67&gt;0,IF(L67=7,"Good",err),0)</f>
        <v>0</v>
      </c>
      <c r="N67" s="66">
        <f t="shared" si="7"/>
        <v>0</v>
      </c>
      <c r="O67" s="66">
        <f t="shared" si="7"/>
        <v>0</v>
      </c>
      <c r="P67" s="66">
        <f t="shared" si="7"/>
        <v>0</v>
      </c>
      <c r="Q67" s="66">
        <f t="shared" si="7"/>
        <v>0</v>
      </c>
      <c r="R67" s="66">
        <f t="shared" si="7"/>
        <v>0</v>
      </c>
      <c r="S67" s="10"/>
      <c r="T67" s="39">
        <f t="shared" si="2"/>
        <v>0</v>
      </c>
      <c r="U67" s="91"/>
    </row>
    <row r="68" spans="1:21" x14ac:dyDescent="0.2">
      <c r="A68" s="8">
        <v>29</v>
      </c>
      <c r="B68" s="9">
        <f t="shared" si="3"/>
        <v>45564</v>
      </c>
      <c r="C68" s="99">
        <f t="shared" si="4"/>
        <v>45564</v>
      </c>
      <c r="D68" s="104"/>
      <c r="E68" s="105"/>
      <c r="F68" s="105"/>
      <c r="G68" s="146"/>
      <c r="H68" s="141"/>
      <c r="I68" s="142"/>
      <c r="J68" s="149"/>
      <c r="K68" s="36"/>
      <c r="L68" s="6">
        <f t="shared" si="8"/>
        <v>0</v>
      </c>
      <c r="M68" s="11">
        <f>IF(L68&gt;0,IF(L68=7,"Good",err),0)</f>
        <v>0</v>
      </c>
      <c r="N68" s="66">
        <f t="shared" si="7"/>
        <v>0</v>
      </c>
      <c r="O68" s="66">
        <f t="shared" si="7"/>
        <v>0</v>
      </c>
      <c r="P68" s="66">
        <f t="shared" si="7"/>
        <v>0</v>
      </c>
      <c r="Q68" s="66">
        <f t="shared" si="7"/>
        <v>0</v>
      </c>
      <c r="R68" s="66">
        <f t="shared" si="7"/>
        <v>0</v>
      </c>
      <c r="S68" s="10"/>
      <c r="T68" s="39">
        <f t="shared" si="2"/>
        <v>0</v>
      </c>
      <c r="U68" s="91"/>
    </row>
    <row r="69" spans="1:21" x14ac:dyDescent="0.2">
      <c r="A69" s="8">
        <v>30</v>
      </c>
      <c r="B69" s="9">
        <f t="shared" si="3"/>
        <v>45565</v>
      </c>
      <c r="C69" s="99">
        <f t="shared" si="4"/>
        <v>45565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8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x14ac:dyDescent="0.2">
      <c r="A70" s="102"/>
      <c r="B70" s="9"/>
      <c r="C70" s="99"/>
      <c r="D70" s="112"/>
      <c r="E70" s="113"/>
      <c r="F70" s="113"/>
      <c r="G70" s="144"/>
      <c r="H70" s="145"/>
      <c r="I70" s="143"/>
      <c r="J70" s="150"/>
      <c r="K70" s="103"/>
      <c r="L70" s="6">
        <f t="shared" si="8"/>
        <v>0</v>
      </c>
      <c r="M70" s="11">
        <f>IF(L70&gt;0,IF(L70=7,"Good",err),0)</f>
        <v>0</v>
      </c>
      <c r="N70" s="12"/>
      <c r="O70" s="12"/>
      <c r="P70" s="12"/>
      <c r="Q70" s="12"/>
      <c r="R70" s="12"/>
      <c r="S70" s="13"/>
      <c r="T70" s="39">
        <f>IF(L70&gt;0,1,0)</f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I71" si="9">SUM(D40:D70)</f>
        <v>0</v>
      </c>
      <c r="E71" s="94">
        <f t="shared" si="9"/>
        <v>0</v>
      </c>
      <c r="F71" s="94">
        <f t="shared" si="9"/>
        <v>0</v>
      </c>
      <c r="G71" s="94">
        <f t="shared" si="9"/>
        <v>0</v>
      </c>
      <c r="H71" s="94">
        <f t="shared" si="9"/>
        <v>0</v>
      </c>
      <c r="I71" s="94">
        <f t="shared" si="9"/>
        <v>7</v>
      </c>
      <c r="J71" s="94">
        <f>SUM(J40:J70)</f>
        <v>0</v>
      </c>
      <c r="K71" s="94">
        <f>SUM(K40:K70)</f>
        <v>0</v>
      </c>
      <c r="L71" s="94">
        <f>SUM(L40:L70)</f>
        <v>7</v>
      </c>
      <c r="M71" s="40"/>
      <c r="N71" s="16">
        <f t="shared" ref="N71:T71" si="10">SUM(N40:N69)</f>
        <v>0</v>
      </c>
      <c r="O71" s="16">
        <f t="shared" si="10"/>
        <v>0</v>
      </c>
      <c r="P71" s="16">
        <f t="shared" si="10"/>
        <v>0</v>
      </c>
      <c r="Q71" s="16">
        <f t="shared" si="10"/>
        <v>0</v>
      </c>
      <c r="R71" s="16">
        <f t="shared" si="10"/>
        <v>0</v>
      </c>
      <c r="S71" s="17">
        <f t="shared" si="10"/>
        <v>0</v>
      </c>
      <c r="T71" s="39">
        <f t="shared" si="10"/>
        <v>1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40"/>
      <c r="M73" s="40"/>
      <c r="N73" s="109"/>
      <c r="O73" s="109"/>
      <c r="P73" s="109"/>
      <c r="Q73" s="109"/>
      <c r="R73" s="109"/>
      <c r="S73" s="23"/>
    </row>
    <row r="74" spans="1:21" ht="37.5" customHeight="1" x14ac:dyDescent="0.2">
      <c r="A74" s="39" t="s">
        <v>5</v>
      </c>
      <c r="B74" s="15"/>
      <c r="C74" s="100"/>
    </row>
    <row r="75" spans="1:21" x14ac:dyDescent="0.2">
      <c r="G75" s="78"/>
      <c r="H75" s="79"/>
      <c r="I75" s="80"/>
      <c r="J75" s="21"/>
      <c r="K75" s="80"/>
    </row>
    <row r="76" spans="1:21" x14ac:dyDescent="0.2"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B37:C37"/>
    <mergeCell ref="D37:G37"/>
    <mergeCell ref="H37:I37"/>
    <mergeCell ref="A71:C71"/>
    <mergeCell ref="A73:C73"/>
    <mergeCell ref="R77:S77"/>
  </mergeCells>
  <dataValidations count="3">
    <dataValidation type="list" allowBlank="1" showInputMessage="1" showErrorMessage="1" error="Select from the drop down box" promptTitle="Select Department" prompt="Select a department" sqref="D39:F39">
      <formula1>Departments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60" activePane="bottomLeft" state="frozen"/>
      <selection activeCell="A33" sqref="A33"/>
      <selection pane="bottomLeft" activeCell="D49" sqref="D49"/>
    </sheetView>
  </sheetViews>
  <sheetFormatPr defaultColWidth="9" defaultRowHeight="14.25" x14ac:dyDescent="0.2"/>
  <cols>
    <col min="1" max="1" width="8.75" style="39" customWidth="1"/>
    <col min="2" max="2" width="13.7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U3" s="1"/>
      <c r="W3" s="39" t="s">
        <v>48</v>
      </c>
    </row>
    <row r="4" spans="3:23" x14ac:dyDescent="0.2">
      <c r="C4" s="39"/>
      <c r="U4" s="1"/>
      <c r="W4" s="39" t="s">
        <v>72</v>
      </c>
    </row>
    <row r="5" spans="3:23" x14ac:dyDescent="0.2">
      <c r="C5" s="39"/>
      <c r="U5" s="1"/>
      <c r="W5" s="39" t="s">
        <v>73</v>
      </c>
    </row>
    <row r="6" spans="3:23" x14ac:dyDescent="0.2">
      <c r="C6" s="39"/>
      <c r="U6" s="1"/>
      <c r="W6" s="39" t="s">
        <v>74</v>
      </c>
    </row>
    <row r="7" spans="3:23" x14ac:dyDescent="0.2">
      <c r="C7" s="39"/>
      <c r="U7" s="1"/>
      <c r="W7" s="39" t="s">
        <v>76</v>
      </c>
    </row>
    <row r="8" spans="3:23" x14ac:dyDescent="0.2">
      <c r="C8" s="39"/>
      <c r="U8" s="1"/>
      <c r="W8" s="1" t="s">
        <v>50</v>
      </c>
    </row>
    <row r="9" spans="3:23" x14ac:dyDescent="0.2">
      <c r="C9" s="39"/>
      <c r="U9" s="1"/>
      <c r="W9" s="1" t="s">
        <v>64</v>
      </c>
    </row>
    <row r="10" spans="3:23" x14ac:dyDescent="0.2">
      <c r="C10" s="39"/>
      <c r="W10" s="1" t="s">
        <v>51</v>
      </c>
    </row>
    <row r="11" spans="3:23" x14ac:dyDescent="0.2">
      <c r="C11" s="39"/>
      <c r="W11" s="39" t="s">
        <v>57</v>
      </c>
    </row>
    <row r="12" spans="3:23" x14ac:dyDescent="0.2">
      <c r="C12" s="39"/>
      <c r="W12" s="39" t="s">
        <v>61</v>
      </c>
    </row>
    <row r="13" spans="3:23" x14ac:dyDescent="0.2">
      <c r="C13" s="39"/>
      <c r="U13" s="1"/>
      <c r="W13" s="39" t="s">
        <v>67</v>
      </c>
    </row>
    <row r="14" spans="3:23" x14ac:dyDescent="0.2">
      <c r="C14" s="39"/>
      <c r="U14" s="1"/>
      <c r="W14" s="39" t="s">
        <v>63</v>
      </c>
    </row>
    <row r="15" spans="3:23" x14ac:dyDescent="0.2">
      <c r="C15" s="39"/>
      <c r="W15" s="39" t="s">
        <v>46</v>
      </c>
    </row>
    <row r="16" spans="3:23" x14ac:dyDescent="0.2">
      <c r="C16" s="39"/>
      <c r="W16" s="39" t="s">
        <v>66</v>
      </c>
    </row>
    <row r="17" spans="3:23" x14ac:dyDescent="0.2">
      <c r="C17" s="39"/>
      <c r="W17" s="39" t="s">
        <v>77</v>
      </c>
    </row>
    <row r="18" spans="3:23" x14ac:dyDescent="0.2">
      <c r="C18" s="39"/>
      <c r="U18" s="1"/>
      <c r="W18" s="1" t="s">
        <v>60</v>
      </c>
    </row>
    <row r="19" spans="3:23" x14ac:dyDescent="0.2">
      <c r="C19" s="39"/>
      <c r="U19" s="1"/>
      <c r="W19" s="39" t="s">
        <v>49</v>
      </c>
    </row>
    <row r="20" spans="3:23" x14ac:dyDescent="0.2">
      <c r="C20" s="39"/>
      <c r="U20" s="1"/>
      <c r="W20" s="39" t="s">
        <v>65</v>
      </c>
    </row>
    <row r="21" spans="3:23" x14ac:dyDescent="0.2">
      <c r="C21" s="39"/>
      <c r="U21" s="1"/>
      <c r="W21" s="39" t="s">
        <v>75</v>
      </c>
    </row>
    <row r="22" spans="3:23" x14ac:dyDescent="0.2">
      <c r="C22" s="39"/>
      <c r="W22" s="1" t="s">
        <v>53</v>
      </c>
    </row>
    <row r="23" spans="3:23" x14ac:dyDescent="0.2">
      <c r="C23" s="39"/>
      <c r="W23" s="1" t="s">
        <v>31</v>
      </c>
    </row>
    <row r="24" spans="3:23" x14ac:dyDescent="0.2">
      <c r="C24" s="39"/>
      <c r="U24" s="1"/>
      <c r="W24" s="39" t="s">
        <v>52</v>
      </c>
    </row>
    <row r="25" spans="3:23" x14ac:dyDescent="0.2">
      <c r="C25" s="39"/>
      <c r="W25" s="1" t="s">
        <v>54</v>
      </c>
    </row>
    <row r="26" spans="3:23" x14ac:dyDescent="0.2">
      <c r="C26" s="39"/>
      <c r="W26" s="39" t="s">
        <v>55</v>
      </c>
    </row>
    <row r="27" spans="3:23" x14ac:dyDescent="0.2">
      <c r="C27" s="39"/>
      <c r="W27" s="1" t="s">
        <v>71</v>
      </c>
    </row>
    <row r="28" spans="3:23" x14ac:dyDescent="0.2">
      <c r="C28" s="39"/>
      <c r="W28" s="1" t="s">
        <v>30</v>
      </c>
    </row>
    <row r="29" spans="3:23" x14ac:dyDescent="0.2">
      <c r="C29" s="39"/>
      <c r="W29" s="1" t="s">
        <v>70</v>
      </c>
    </row>
    <row r="30" spans="3:23" x14ac:dyDescent="0.2">
      <c r="C30" s="39"/>
      <c r="W30" s="39" t="s">
        <v>68</v>
      </c>
    </row>
    <row r="31" spans="3:23" x14ac:dyDescent="0.2">
      <c r="C31" s="39"/>
      <c r="W31" s="39" t="s">
        <v>62</v>
      </c>
    </row>
    <row r="32" spans="3:23" x14ac:dyDescent="0.2">
      <c r="C32" s="39"/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45566</v>
      </c>
    </row>
    <row r="36" spans="1:29" x14ac:dyDescent="0.2">
      <c r="X36" s="1"/>
    </row>
    <row r="37" spans="1:29" x14ac:dyDescent="0.2">
      <c r="A37" s="106" t="s">
        <v>24</v>
      </c>
      <c r="B37" s="178" t="str">
        <f>September!B37:C37</f>
        <v>Include your name in July</v>
      </c>
      <c r="C37" s="179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98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>
        <f>+C40</f>
        <v>45566</v>
      </c>
      <c r="C40" s="99">
        <f>September!C69+1</f>
        <v>45566</v>
      </c>
      <c r="D40" s="114"/>
      <c r="E40" s="115"/>
      <c r="F40" s="115"/>
      <c r="G40" s="147"/>
      <c r="H40" s="147"/>
      <c r="I40" s="147"/>
      <c r="J40" s="149"/>
      <c r="K40" s="36"/>
      <c r="L40" s="6">
        <f t="shared" ref="L40:L56" si="0">SUM(D40:G40)+SUM(N40:S40)+I40</f>
        <v>0</v>
      </c>
      <c r="M40" s="11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0</v>
      </c>
      <c r="U40" s="91"/>
      <c r="X40" s="1"/>
    </row>
    <row r="41" spans="1:29" x14ac:dyDescent="0.2">
      <c r="A41" s="8">
        <v>2</v>
      </c>
      <c r="B41" s="9">
        <f t="shared" ref="B41:B70" si="3">+C41</f>
        <v>45567</v>
      </c>
      <c r="C41" s="99">
        <f>C40+1</f>
        <v>45567</v>
      </c>
      <c r="D41" s="114"/>
      <c r="E41" s="115"/>
      <c r="F41" s="115"/>
      <c r="G41" s="147"/>
      <c r="H41" s="145"/>
      <c r="I41" s="143"/>
      <c r="J41" s="149"/>
      <c r="K41" s="36"/>
      <c r="L41" s="6">
        <f t="shared" si="0"/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0</v>
      </c>
      <c r="U41" s="91"/>
      <c r="X41" s="1"/>
    </row>
    <row r="42" spans="1:29" x14ac:dyDescent="0.2">
      <c r="A42" s="8">
        <v>3</v>
      </c>
      <c r="B42" s="9">
        <f t="shared" si="3"/>
        <v>45568</v>
      </c>
      <c r="C42" s="99">
        <f t="shared" ref="C42:C70" si="4">C41+1</f>
        <v>45568</v>
      </c>
      <c r="D42" s="104"/>
      <c r="E42" s="105"/>
      <c r="F42" s="105"/>
      <c r="G42" s="146"/>
      <c r="H42" s="145" t="s">
        <v>10</v>
      </c>
      <c r="I42" s="143">
        <v>7</v>
      </c>
      <c r="J42" s="149"/>
      <c r="K42" s="36"/>
      <c r="L42" s="6">
        <f t="shared" si="0"/>
        <v>7</v>
      </c>
      <c r="M42" s="11" t="str">
        <f>IF(L42&gt;0,IF(L42=7,"Good",err),0)</f>
        <v>Good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1</v>
      </c>
      <c r="U42" s="91"/>
    </row>
    <row r="43" spans="1:29" x14ac:dyDescent="0.2">
      <c r="A43" s="8">
        <v>4</v>
      </c>
      <c r="B43" s="9">
        <f t="shared" si="3"/>
        <v>45569</v>
      </c>
      <c r="C43" s="99">
        <f t="shared" si="4"/>
        <v>45569</v>
      </c>
      <c r="D43" s="104"/>
      <c r="E43" s="105"/>
      <c r="F43" s="105"/>
      <c r="G43" s="146"/>
      <c r="H43" s="145" t="s">
        <v>10</v>
      </c>
      <c r="I43" s="143">
        <v>7</v>
      </c>
      <c r="J43" s="149"/>
      <c r="K43" s="36"/>
      <c r="L43" s="6">
        <f t="shared" si="0"/>
        <v>7</v>
      </c>
      <c r="M43" s="11" t="str">
        <f>IF(L43&gt;0,IF(L43=7,"Good",err),0)</f>
        <v>Good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1</v>
      </c>
      <c r="U43" s="91"/>
    </row>
    <row r="44" spans="1:29" x14ac:dyDescent="0.2">
      <c r="A44" s="8">
        <v>5</v>
      </c>
      <c r="B44" s="9">
        <f t="shared" si="3"/>
        <v>45570</v>
      </c>
      <c r="C44" s="99">
        <f t="shared" si="4"/>
        <v>45570</v>
      </c>
      <c r="D44" s="104"/>
      <c r="E44" s="105"/>
      <c r="F44" s="105"/>
      <c r="G44" s="146"/>
      <c r="H44" s="141"/>
      <c r="I44" s="142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59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2"/>
        <v>0</v>
      </c>
      <c r="U44" s="91"/>
    </row>
    <row r="45" spans="1:29" x14ac:dyDescent="0.2">
      <c r="A45" s="8">
        <v>6</v>
      </c>
      <c r="B45" s="9">
        <f t="shared" si="3"/>
        <v>45571</v>
      </c>
      <c r="C45" s="99">
        <f t="shared" si="4"/>
        <v>45571</v>
      </c>
      <c r="D45" s="104"/>
      <c r="E45" s="105"/>
      <c r="F45" s="105"/>
      <c r="G45" s="146"/>
      <c r="H45" s="141"/>
      <c r="I45" s="142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>
        <f t="shared" si="3"/>
        <v>45572</v>
      </c>
      <c r="C46" s="99">
        <f t="shared" si="4"/>
        <v>45572</v>
      </c>
      <c r="D46" s="114"/>
      <c r="E46" s="115"/>
      <c r="F46" s="115"/>
      <c r="G46" s="147"/>
      <c r="H46" s="145"/>
      <c r="I46" s="143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>
        <f t="shared" si="3"/>
        <v>45573</v>
      </c>
      <c r="C47" s="99">
        <f t="shared" si="4"/>
        <v>45573</v>
      </c>
      <c r="D47" s="112"/>
      <c r="E47" s="113"/>
      <c r="F47" s="113"/>
      <c r="G47" s="144"/>
      <c r="H47" s="145"/>
      <c r="I47" s="143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2"/>
        <v>0</v>
      </c>
      <c r="U47" s="91"/>
    </row>
    <row r="48" spans="1:29" x14ac:dyDescent="0.2">
      <c r="A48" s="8">
        <v>9</v>
      </c>
      <c r="B48" s="9">
        <f t="shared" si="3"/>
        <v>45574</v>
      </c>
      <c r="C48" s="99">
        <f t="shared" si="4"/>
        <v>45574</v>
      </c>
      <c r="D48" s="112"/>
      <c r="E48" s="113"/>
      <c r="F48" s="113"/>
      <c r="G48" s="144"/>
      <c r="H48" s="145"/>
      <c r="I48" s="143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si="5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</row>
    <row r="49" spans="1:24" x14ac:dyDescent="0.2">
      <c r="A49" s="8">
        <v>10</v>
      </c>
      <c r="B49" s="9">
        <f t="shared" si="3"/>
        <v>45575</v>
      </c>
      <c r="C49" s="99">
        <f t="shared" si="4"/>
        <v>45575</v>
      </c>
      <c r="D49" s="112"/>
      <c r="E49" s="113"/>
      <c r="F49" s="113"/>
      <c r="G49" s="144"/>
      <c r="H49" s="145"/>
      <c r="I49" s="143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5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45576</v>
      </c>
      <c r="C50" s="99">
        <f t="shared" si="4"/>
        <v>45576</v>
      </c>
      <c r="D50" s="112"/>
      <c r="E50" s="113"/>
      <c r="F50" s="113"/>
      <c r="G50" s="144"/>
      <c r="H50" s="145"/>
      <c r="I50" s="143"/>
      <c r="J50" s="149"/>
      <c r="K50" s="36"/>
      <c r="L50" s="6">
        <f t="shared" si="0"/>
        <v>0</v>
      </c>
      <c r="M50" s="11">
        <f>IF(L50&gt;0,IF(L50=7,"Good",err),0)</f>
        <v>0</v>
      </c>
      <c r="N50" s="66">
        <f t="shared" si="5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  <c r="V50" s="29"/>
      <c r="X50" s="1"/>
    </row>
    <row r="51" spans="1:24" x14ac:dyDescent="0.2">
      <c r="A51" s="8">
        <v>12</v>
      </c>
      <c r="B51" s="9">
        <f t="shared" si="3"/>
        <v>45577</v>
      </c>
      <c r="C51" s="99">
        <f t="shared" si="4"/>
        <v>45577</v>
      </c>
      <c r="D51" s="104"/>
      <c r="E51" s="105"/>
      <c r="F51" s="105"/>
      <c r="G51" s="146"/>
      <c r="H51" s="141"/>
      <c r="I51" s="142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5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45578</v>
      </c>
      <c r="C52" s="99">
        <f t="shared" si="4"/>
        <v>45578</v>
      </c>
      <c r="D52" s="104"/>
      <c r="E52" s="105"/>
      <c r="F52" s="105"/>
      <c r="G52" s="146"/>
      <c r="H52" s="141"/>
      <c r="I52" s="142"/>
      <c r="J52" s="149"/>
      <c r="K52" s="36"/>
      <c r="L52" s="6">
        <f t="shared" si="0"/>
        <v>0</v>
      </c>
      <c r="M52" s="11">
        <f>IF(L52&gt;0,IF(L52=7,"Good",err),0)</f>
        <v>0</v>
      </c>
      <c r="N52" s="66">
        <f t="shared" si="5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14</v>
      </c>
      <c r="B53" s="9">
        <f t="shared" si="3"/>
        <v>45579</v>
      </c>
      <c r="C53" s="99">
        <f t="shared" si="4"/>
        <v>45579</v>
      </c>
      <c r="D53" s="110"/>
      <c r="E53" s="111"/>
      <c r="F53" s="111"/>
      <c r="G53" s="140"/>
      <c r="H53" s="145" t="s">
        <v>10</v>
      </c>
      <c r="I53" s="143">
        <v>7</v>
      </c>
      <c r="J53" s="149"/>
      <c r="K53" s="36"/>
      <c r="L53" s="6">
        <f t="shared" si="0"/>
        <v>7</v>
      </c>
      <c r="M53" s="11" t="str">
        <f>IF(L53&gt;0,IF(L53=7,"Good",err),0)</f>
        <v>Good</v>
      </c>
      <c r="N53" s="66">
        <f t="shared" si="5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1</v>
      </c>
      <c r="U53" s="91"/>
      <c r="V53" s="29"/>
    </row>
    <row r="54" spans="1:24" x14ac:dyDescent="0.2">
      <c r="A54" s="8">
        <v>15</v>
      </c>
      <c r="B54" s="9">
        <f t="shared" si="3"/>
        <v>45580</v>
      </c>
      <c r="C54" s="99">
        <f t="shared" si="4"/>
        <v>45580</v>
      </c>
      <c r="D54" s="112"/>
      <c r="E54" s="113"/>
      <c r="F54" s="113"/>
      <c r="G54" s="144"/>
      <c r="H54" s="145"/>
      <c r="I54" s="143"/>
      <c r="J54" s="149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5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45581</v>
      </c>
      <c r="C55" s="99">
        <f t="shared" si="4"/>
        <v>45581</v>
      </c>
      <c r="D55" s="112"/>
      <c r="E55" s="113"/>
      <c r="F55" s="113"/>
      <c r="G55" s="144"/>
      <c r="H55" s="145"/>
      <c r="I55" s="143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5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</row>
    <row r="56" spans="1:24" x14ac:dyDescent="0.2">
      <c r="A56" s="8">
        <v>17</v>
      </c>
      <c r="B56" s="9">
        <f t="shared" si="3"/>
        <v>45582</v>
      </c>
      <c r="C56" s="99">
        <f t="shared" si="4"/>
        <v>45582</v>
      </c>
      <c r="D56" s="112"/>
      <c r="E56" s="113"/>
      <c r="F56" s="113"/>
      <c r="G56" s="144"/>
      <c r="H56" s="145"/>
      <c r="I56" s="143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5"/>
        <v>0</v>
      </c>
      <c r="O56" s="66">
        <f t="shared" si="5"/>
        <v>0</v>
      </c>
      <c r="P56" s="66">
        <f t="shared" si="5"/>
        <v>0</v>
      </c>
      <c r="Q56" s="66">
        <f t="shared" si="5"/>
        <v>0</v>
      </c>
      <c r="R56" s="66">
        <f t="shared" si="5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18</v>
      </c>
      <c r="B57" s="9">
        <f t="shared" si="3"/>
        <v>45583</v>
      </c>
      <c r="C57" s="99">
        <f t="shared" si="4"/>
        <v>45583</v>
      </c>
      <c r="D57" s="112"/>
      <c r="E57" s="113"/>
      <c r="F57" s="113"/>
      <c r="G57" s="144"/>
      <c r="H57" s="145"/>
      <c r="I57" s="143"/>
      <c r="J57" s="149"/>
      <c r="K57" s="36"/>
      <c r="L57" s="6">
        <f t="shared" ref="L57:L63" si="6">SUM(D57:G57)+SUM(N57:S57)+I57</f>
        <v>0</v>
      </c>
      <c r="M57" s="11">
        <f>IF(L57&gt;0,IF(L57=7,"Good",err),0)</f>
        <v>0</v>
      </c>
      <c r="N57" s="66">
        <f t="shared" si="5"/>
        <v>0</v>
      </c>
      <c r="O57" s="66">
        <f t="shared" si="5"/>
        <v>0</v>
      </c>
      <c r="P57" s="66">
        <f t="shared" si="5"/>
        <v>0</v>
      </c>
      <c r="Q57" s="66">
        <f t="shared" si="5"/>
        <v>0</v>
      </c>
      <c r="R57" s="66">
        <f t="shared" si="5"/>
        <v>0</v>
      </c>
      <c r="S57" s="10"/>
      <c r="T57" s="39">
        <f t="shared" si="2"/>
        <v>0</v>
      </c>
      <c r="U57" s="91"/>
      <c r="V57" s="28"/>
    </row>
    <row r="58" spans="1:24" x14ac:dyDescent="0.2">
      <c r="A58" s="8">
        <v>19</v>
      </c>
      <c r="B58" s="9">
        <f t="shared" si="3"/>
        <v>45584</v>
      </c>
      <c r="C58" s="99">
        <f t="shared" si="4"/>
        <v>45584</v>
      </c>
      <c r="D58" s="104"/>
      <c r="E58" s="105"/>
      <c r="F58" s="105"/>
      <c r="G58" s="146"/>
      <c r="H58" s="141"/>
      <c r="I58" s="142"/>
      <c r="J58" s="149"/>
      <c r="K58" s="36"/>
      <c r="L58" s="6">
        <f t="shared" si="6"/>
        <v>0</v>
      </c>
      <c r="M58" s="11">
        <f>IF(L58&gt;0,IF(L58=7,"Good",err),0)</f>
        <v>0</v>
      </c>
      <c r="N58" s="66">
        <f t="shared" si="5"/>
        <v>0</v>
      </c>
      <c r="O58" s="66">
        <f t="shared" si="5"/>
        <v>0</v>
      </c>
      <c r="P58" s="66">
        <f t="shared" si="5"/>
        <v>0</v>
      </c>
      <c r="Q58" s="66">
        <f t="shared" si="5"/>
        <v>0</v>
      </c>
      <c r="R58" s="66">
        <f t="shared" si="5"/>
        <v>0</v>
      </c>
      <c r="S58" s="10"/>
      <c r="T58" s="39">
        <f t="shared" si="2"/>
        <v>0</v>
      </c>
      <c r="U58" s="91"/>
      <c r="V58" s="28"/>
    </row>
    <row r="59" spans="1:24" x14ac:dyDescent="0.2">
      <c r="A59" s="8">
        <v>20</v>
      </c>
      <c r="B59" s="9">
        <f t="shared" si="3"/>
        <v>45585</v>
      </c>
      <c r="C59" s="99">
        <f t="shared" si="4"/>
        <v>45585</v>
      </c>
      <c r="D59" s="104"/>
      <c r="E59" s="105"/>
      <c r="F59" s="105"/>
      <c r="G59" s="146"/>
      <c r="H59" s="141"/>
      <c r="I59" s="142"/>
      <c r="J59" s="149"/>
      <c r="K59" s="36"/>
      <c r="L59" s="6">
        <f t="shared" si="6"/>
        <v>0</v>
      </c>
      <c r="M59" s="11">
        <f>IF(L59&gt;0,IF(L59=7,"Good",err),0)</f>
        <v>0</v>
      </c>
      <c r="N59" s="66">
        <f t="shared" si="5"/>
        <v>0</v>
      </c>
      <c r="O59" s="66">
        <f t="shared" si="5"/>
        <v>0</v>
      </c>
      <c r="P59" s="66">
        <f t="shared" si="5"/>
        <v>0</v>
      </c>
      <c r="Q59" s="66">
        <f t="shared" si="5"/>
        <v>0</v>
      </c>
      <c r="R59" s="66">
        <f t="shared" si="5"/>
        <v>0</v>
      </c>
      <c r="S59" s="10"/>
      <c r="T59" s="39">
        <f t="shared" si="2"/>
        <v>0</v>
      </c>
      <c r="U59" s="91"/>
      <c r="V59" s="28"/>
    </row>
    <row r="60" spans="1:24" x14ac:dyDescent="0.2">
      <c r="A60" s="8">
        <v>21</v>
      </c>
      <c r="B60" s="9">
        <f t="shared" si="3"/>
        <v>45586</v>
      </c>
      <c r="C60" s="99">
        <f t="shared" si="4"/>
        <v>45586</v>
      </c>
      <c r="D60" s="114"/>
      <c r="E60" s="115"/>
      <c r="F60" s="115"/>
      <c r="G60" s="147"/>
      <c r="H60" s="145"/>
      <c r="I60" s="143"/>
      <c r="J60" s="149"/>
      <c r="K60" s="36"/>
      <c r="L60" s="6">
        <f t="shared" si="6"/>
        <v>0</v>
      </c>
      <c r="M60" s="11">
        <f>IF(L60&gt;0,IF(L60=7,"Good",err),0)</f>
        <v>0</v>
      </c>
      <c r="N60" s="66">
        <f t="shared" ref="N60:R68" si="7">IF($D60=N$38,7,0)+IF($E60=N$38,7,0)+IF($F60=N$38,7,0)+IF($G60=N$38,7,0)</f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2"/>
        <v>0</v>
      </c>
      <c r="U60" s="91"/>
    </row>
    <row r="61" spans="1:24" x14ac:dyDescent="0.2">
      <c r="A61" s="8">
        <v>22</v>
      </c>
      <c r="B61" s="9">
        <f t="shared" si="3"/>
        <v>45587</v>
      </c>
      <c r="C61" s="99">
        <f t="shared" si="4"/>
        <v>45587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6"/>
        <v>0</v>
      </c>
      <c r="M61" s="11">
        <f>IF(L61&gt;0,IF(L61=7,"Good",err),0)</f>
        <v>0</v>
      </c>
      <c r="N61" s="66">
        <f t="shared" si="7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2"/>
        <v>0</v>
      </c>
      <c r="U61" s="91"/>
    </row>
    <row r="62" spans="1:24" x14ac:dyDescent="0.2">
      <c r="A62" s="8">
        <v>23</v>
      </c>
      <c r="B62" s="9">
        <f t="shared" si="3"/>
        <v>45588</v>
      </c>
      <c r="C62" s="99">
        <f t="shared" si="4"/>
        <v>45588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6"/>
        <v>0</v>
      </c>
      <c r="M62" s="11">
        <f>IF(L62&gt;0,IF(L62=7,"Good",err),0)</f>
        <v>0</v>
      </c>
      <c r="N62" s="66">
        <f t="shared" si="7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2"/>
        <v>0</v>
      </c>
      <c r="U62" s="91"/>
    </row>
    <row r="63" spans="1:24" x14ac:dyDescent="0.2">
      <c r="A63" s="8">
        <v>24</v>
      </c>
      <c r="B63" s="9">
        <f t="shared" si="3"/>
        <v>45589</v>
      </c>
      <c r="C63" s="99">
        <f t="shared" si="4"/>
        <v>45589</v>
      </c>
      <c r="D63" s="112"/>
      <c r="E63" s="113"/>
      <c r="F63" s="113"/>
      <c r="G63" s="144"/>
      <c r="H63" s="145"/>
      <c r="I63" s="143"/>
      <c r="J63" s="149"/>
      <c r="K63" s="36"/>
      <c r="L63" s="6">
        <f t="shared" si="6"/>
        <v>0</v>
      </c>
      <c r="M63" s="11">
        <f>IF(L63&gt;0,IF(L63=7,"Good",err),0)</f>
        <v>0</v>
      </c>
      <c r="N63" s="66">
        <f t="shared" si="7"/>
        <v>0</v>
      </c>
      <c r="O63" s="66">
        <f t="shared" si="7"/>
        <v>0</v>
      </c>
      <c r="P63" s="66">
        <f t="shared" si="7"/>
        <v>0</v>
      </c>
      <c r="Q63" s="66">
        <f t="shared" si="7"/>
        <v>0</v>
      </c>
      <c r="R63" s="66">
        <f t="shared" si="7"/>
        <v>0</v>
      </c>
      <c r="S63" s="10"/>
      <c r="T63" s="39">
        <f t="shared" si="2"/>
        <v>0</v>
      </c>
      <c r="U63" s="91"/>
    </row>
    <row r="64" spans="1:24" x14ac:dyDescent="0.2">
      <c r="A64" s="8">
        <v>25</v>
      </c>
      <c r="B64" s="9">
        <f t="shared" si="3"/>
        <v>45590</v>
      </c>
      <c r="C64" s="99">
        <f t="shared" si="4"/>
        <v>45590</v>
      </c>
      <c r="D64" s="112"/>
      <c r="E64" s="113"/>
      <c r="F64" s="113"/>
      <c r="G64" s="144"/>
      <c r="H64" s="145"/>
      <c r="I64" s="143"/>
      <c r="J64" s="149"/>
      <c r="K64" s="36"/>
      <c r="L64" s="6">
        <f t="shared" ref="L64:L70" si="8">SUM(D64:G64)+SUM(N64:S64)+I64</f>
        <v>0</v>
      </c>
      <c r="M64" s="11">
        <f>IF(L64&gt;0,IF(L64=7,"Good",err),0)</f>
        <v>0</v>
      </c>
      <c r="N64" s="66">
        <f t="shared" si="7"/>
        <v>0</v>
      </c>
      <c r="O64" s="66">
        <f t="shared" si="7"/>
        <v>0</v>
      </c>
      <c r="P64" s="66">
        <f t="shared" si="7"/>
        <v>0</v>
      </c>
      <c r="Q64" s="66">
        <f t="shared" si="7"/>
        <v>0</v>
      </c>
      <c r="R64" s="66">
        <f t="shared" si="7"/>
        <v>0</v>
      </c>
      <c r="S64" s="10"/>
      <c r="T64" s="39">
        <f t="shared" si="2"/>
        <v>0</v>
      </c>
      <c r="U64" s="91"/>
    </row>
    <row r="65" spans="1:21" x14ac:dyDescent="0.2">
      <c r="A65" s="8">
        <v>26</v>
      </c>
      <c r="B65" s="9">
        <f t="shared" si="3"/>
        <v>45591</v>
      </c>
      <c r="C65" s="99">
        <f t="shared" si="4"/>
        <v>45591</v>
      </c>
      <c r="D65" s="104"/>
      <c r="E65" s="105"/>
      <c r="F65" s="105"/>
      <c r="G65" s="146"/>
      <c r="H65" s="141"/>
      <c r="I65" s="142"/>
      <c r="J65" s="149"/>
      <c r="K65" s="36"/>
      <c r="L65" s="6">
        <f t="shared" si="8"/>
        <v>0</v>
      </c>
      <c r="M65" s="11">
        <f>IF(L65&gt;0,IF(L65=7,"Good",err),0)</f>
        <v>0</v>
      </c>
      <c r="N65" s="66">
        <f t="shared" si="7"/>
        <v>0</v>
      </c>
      <c r="O65" s="66">
        <f t="shared" si="7"/>
        <v>0</v>
      </c>
      <c r="P65" s="66">
        <f t="shared" si="7"/>
        <v>0</v>
      </c>
      <c r="Q65" s="66">
        <f t="shared" si="7"/>
        <v>0</v>
      </c>
      <c r="R65" s="66">
        <f t="shared" si="7"/>
        <v>0</v>
      </c>
      <c r="S65" s="10"/>
      <c r="T65" s="39">
        <f t="shared" si="2"/>
        <v>0</v>
      </c>
      <c r="U65" s="91"/>
    </row>
    <row r="66" spans="1:21" x14ac:dyDescent="0.2">
      <c r="A66" s="8">
        <v>27</v>
      </c>
      <c r="B66" s="9">
        <f t="shared" si="3"/>
        <v>45592</v>
      </c>
      <c r="C66" s="99">
        <f t="shared" si="4"/>
        <v>45592</v>
      </c>
      <c r="D66" s="104"/>
      <c r="E66" s="105"/>
      <c r="F66" s="105"/>
      <c r="G66" s="146"/>
      <c r="H66" s="141"/>
      <c r="I66" s="142"/>
      <c r="J66" s="149"/>
      <c r="K66" s="36"/>
      <c r="L66" s="6">
        <f t="shared" si="8"/>
        <v>0</v>
      </c>
      <c r="M66" s="11">
        <f>IF(L66&gt;0,IF(L66=7,"Good",err),0)</f>
        <v>0</v>
      </c>
      <c r="N66" s="66">
        <f t="shared" si="7"/>
        <v>0</v>
      </c>
      <c r="O66" s="66">
        <f t="shared" si="7"/>
        <v>0</v>
      </c>
      <c r="P66" s="66">
        <f t="shared" si="7"/>
        <v>0</v>
      </c>
      <c r="Q66" s="66">
        <f t="shared" si="7"/>
        <v>0</v>
      </c>
      <c r="R66" s="66">
        <f t="shared" si="7"/>
        <v>0</v>
      </c>
      <c r="S66" s="10"/>
      <c r="T66" s="39">
        <f t="shared" si="2"/>
        <v>0</v>
      </c>
      <c r="U66" s="91"/>
    </row>
    <row r="67" spans="1:21" x14ac:dyDescent="0.2">
      <c r="A67" s="8">
        <v>28</v>
      </c>
      <c r="B67" s="9">
        <f t="shared" si="3"/>
        <v>45593</v>
      </c>
      <c r="C67" s="99">
        <f t="shared" si="4"/>
        <v>45593</v>
      </c>
      <c r="D67" s="114"/>
      <c r="E67" s="115"/>
      <c r="F67" s="115"/>
      <c r="G67" s="147"/>
      <c r="H67" s="145"/>
      <c r="I67" s="143"/>
      <c r="J67" s="149"/>
      <c r="K67" s="36"/>
      <c r="L67" s="6">
        <f t="shared" si="8"/>
        <v>0</v>
      </c>
      <c r="M67" s="11">
        <f>IF(L67&gt;0,IF(L67=7,"Good",err),0)</f>
        <v>0</v>
      </c>
      <c r="N67" s="66">
        <f t="shared" si="7"/>
        <v>0</v>
      </c>
      <c r="O67" s="66">
        <f t="shared" si="7"/>
        <v>0</v>
      </c>
      <c r="P67" s="66">
        <f t="shared" si="7"/>
        <v>0</v>
      </c>
      <c r="Q67" s="66">
        <f t="shared" si="7"/>
        <v>0</v>
      </c>
      <c r="R67" s="66">
        <f t="shared" si="7"/>
        <v>0</v>
      </c>
      <c r="S67" s="10"/>
      <c r="T67" s="39">
        <f t="shared" si="2"/>
        <v>0</v>
      </c>
      <c r="U67" s="91"/>
    </row>
    <row r="68" spans="1:21" x14ac:dyDescent="0.2">
      <c r="A68" s="8">
        <v>29</v>
      </c>
      <c r="B68" s="9">
        <f t="shared" si="3"/>
        <v>45594</v>
      </c>
      <c r="C68" s="99">
        <f t="shared" si="4"/>
        <v>45594</v>
      </c>
      <c r="D68" s="112"/>
      <c r="E68" s="113"/>
      <c r="F68" s="113"/>
      <c r="G68" s="144"/>
      <c r="H68" s="145"/>
      <c r="I68" s="143"/>
      <c r="J68" s="149"/>
      <c r="K68" s="36"/>
      <c r="L68" s="6">
        <f t="shared" si="8"/>
        <v>0</v>
      </c>
      <c r="M68" s="11">
        <f>IF(L68&gt;0,IF(L68=7,"Good",err),0)</f>
        <v>0</v>
      </c>
      <c r="N68" s="66">
        <f t="shared" si="7"/>
        <v>0</v>
      </c>
      <c r="O68" s="66">
        <f t="shared" si="7"/>
        <v>0</v>
      </c>
      <c r="P68" s="66">
        <f t="shared" si="7"/>
        <v>0</v>
      </c>
      <c r="Q68" s="66">
        <f t="shared" si="7"/>
        <v>0</v>
      </c>
      <c r="R68" s="66">
        <f t="shared" si="7"/>
        <v>0</v>
      </c>
      <c r="S68" s="10"/>
      <c r="T68" s="39">
        <f t="shared" si="2"/>
        <v>0</v>
      </c>
      <c r="U68" s="91"/>
    </row>
    <row r="69" spans="1:21" x14ac:dyDescent="0.2">
      <c r="A69" s="8">
        <v>30</v>
      </c>
      <c r="B69" s="9">
        <f t="shared" si="3"/>
        <v>45595</v>
      </c>
      <c r="C69" s="99">
        <f t="shared" si="4"/>
        <v>45595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8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x14ac:dyDescent="0.2">
      <c r="A70" s="102">
        <v>31</v>
      </c>
      <c r="B70" s="9">
        <f t="shared" si="3"/>
        <v>45596</v>
      </c>
      <c r="C70" s="99">
        <f t="shared" si="4"/>
        <v>45596</v>
      </c>
      <c r="D70" s="112"/>
      <c r="E70" s="113"/>
      <c r="F70" s="113"/>
      <c r="G70" s="144"/>
      <c r="H70" s="145"/>
      <c r="I70" s="143"/>
      <c r="J70" s="150"/>
      <c r="K70" s="103"/>
      <c r="L70" s="6">
        <f t="shared" si="8"/>
        <v>0</v>
      </c>
      <c r="M70" s="11">
        <f>IF(L70&gt;0,IF(L70=7,"Good",err),0)</f>
        <v>0</v>
      </c>
      <c r="N70" s="12"/>
      <c r="O70" s="12"/>
      <c r="P70" s="12"/>
      <c r="Q70" s="12"/>
      <c r="R70" s="12"/>
      <c r="S70" s="13"/>
      <c r="T70" s="39">
        <f>IF(L70&gt;0,1,0)</f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I71" si="9">SUM(D40:D70)</f>
        <v>0</v>
      </c>
      <c r="E71" s="94">
        <f t="shared" si="9"/>
        <v>0</v>
      </c>
      <c r="F71" s="94">
        <f t="shared" si="9"/>
        <v>0</v>
      </c>
      <c r="G71" s="94">
        <f t="shared" si="9"/>
        <v>0</v>
      </c>
      <c r="H71" s="94">
        <f t="shared" si="9"/>
        <v>0</v>
      </c>
      <c r="I71" s="94">
        <f t="shared" si="9"/>
        <v>21</v>
      </c>
      <c r="J71" s="94">
        <f>SUM(J40:J70)</f>
        <v>0</v>
      </c>
      <c r="K71" s="94">
        <f>SUM(K40:K70)</f>
        <v>0</v>
      </c>
      <c r="L71" s="94">
        <f>SUM(L40:L70)</f>
        <v>21</v>
      </c>
      <c r="M71" s="40"/>
      <c r="N71" s="16">
        <f t="shared" ref="N71:T71" si="10">SUM(N40:N69)</f>
        <v>0</v>
      </c>
      <c r="O71" s="16">
        <f t="shared" si="10"/>
        <v>0</v>
      </c>
      <c r="P71" s="16">
        <f t="shared" si="10"/>
        <v>0</v>
      </c>
      <c r="Q71" s="16">
        <f t="shared" si="10"/>
        <v>0</v>
      </c>
      <c r="R71" s="16">
        <f t="shared" si="10"/>
        <v>0</v>
      </c>
      <c r="S71" s="17">
        <f t="shared" si="10"/>
        <v>0</v>
      </c>
      <c r="T71" s="39">
        <f t="shared" si="10"/>
        <v>3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40"/>
      <c r="M73" s="40"/>
      <c r="N73" s="109"/>
      <c r="O73" s="109"/>
      <c r="P73" s="109"/>
      <c r="Q73" s="109"/>
      <c r="R73" s="109"/>
      <c r="S73" s="23"/>
    </row>
    <row r="74" spans="1:21" ht="37.5" customHeight="1" x14ac:dyDescent="0.2">
      <c r="A74" s="39" t="s">
        <v>5</v>
      </c>
      <c r="B74" s="15"/>
      <c r="C74" s="100"/>
    </row>
    <row r="75" spans="1:21" x14ac:dyDescent="0.2">
      <c r="G75" s="78"/>
      <c r="H75" s="79"/>
      <c r="I75" s="80"/>
      <c r="J75" s="21"/>
      <c r="K75" s="80"/>
    </row>
    <row r="76" spans="1:21" x14ac:dyDescent="0.2"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B37:C37"/>
    <mergeCell ref="D37:G37"/>
    <mergeCell ref="H37:I37"/>
    <mergeCell ref="A71:C71"/>
    <mergeCell ref="A73:C73"/>
    <mergeCell ref="R77:S77"/>
  </mergeCells>
  <dataValidations count="3">
    <dataValidation type="list" allowBlank="1" showInputMessage="1" showErrorMessage="1" error="Select from the drop down box" promptTitle="Select Department" prompt="Select a department" sqref="D38:G38">
      <formula1>$W$1:$W$32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Departments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48" activePane="bottomLeft" state="frozen"/>
      <selection activeCell="Z40" sqref="Z40"/>
      <selection pane="bottomLeft" activeCell="G62" sqref="G62"/>
    </sheetView>
  </sheetViews>
  <sheetFormatPr defaultColWidth="9" defaultRowHeight="14.25" x14ac:dyDescent="0.2"/>
  <cols>
    <col min="1" max="1" width="8.75" style="39" customWidth="1"/>
    <col min="2" max="2" width="14.2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U3" s="1"/>
      <c r="W3" s="39" t="s">
        <v>48</v>
      </c>
    </row>
    <row r="4" spans="3:23" x14ac:dyDescent="0.2">
      <c r="C4" s="39"/>
      <c r="U4" s="1"/>
      <c r="W4" s="39" t="s">
        <v>72</v>
      </c>
    </row>
    <row r="5" spans="3:23" x14ac:dyDescent="0.2">
      <c r="C5" s="39"/>
      <c r="U5" s="1"/>
      <c r="W5" s="39" t="s">
        <v>73</v>
      </c>
    </row>
    <row r="6" spans="3:23" x14ac:dyDescent="0.2">
      <c r="C6" s="39"/>
      <c r="U6" s="1"/>
      <c r="W6" s="39" t="s">
        <v>74</v>
      </c>
    </row>
    <row r="7" spans="3:23" x14ac:dyDescent="0.2">
      <c r="C7" s="39"/>
      <c r="U7" s="1"/>
      <c r="W7" s="39" t="s">
        <v>76</v>
      </c>
    </row>
    <row r="8" spans="3:23" x14ac:dyDescent="0.2">
      <c r="C8" s="39"/>
      <c r="U8" s="1"/>
      <c r="W8" s="1" t="s">
        <v>50</v>
      </c>
    </row>
    <row r="9" spans="3:23" x14ac:dyDescent="0.2">
      <c r="C9" s="39"/>
      <c r="U9" s="1"/>
      <c r="W9" s="1" t="s">
        <v>64</v>
      </c>
    </row>
    <row r="10" spans="3:23" x14ac:dyDescent="0.2">
      <c r="C10" s="39"/>
      <c r="W10" s="1" t="s">
        <v>51</v>
      </c>
    </row>
    <row r="11" spans="3:23" x14ac:dyDescent="0.2">
      <c r="C11" s="39"/>
      <c r="W11" s="39" t="s">
        <v>57</v>
      </c>
    </row>
    <row r="12" spans="3:23" x14ac:dyDescent="0.2">
      <c r="C12" s="39"/>
      <c r="W12" s="39" t="s">
        <v>61</v>
      </c>
    </row>
    <row r="13" spans="3:23" x14ac:dyDescent="0.2">
      <c r="C13" s="39"/>
      <c r="U13" s="1"/>
      <c r="W13" s="39" t="s">
        <v>67</v>
      </c>
    </row>
    <row r="14" spans="3:23" x14ac:dyDescent="0.2">
      <c r="C14" s="39"/>
      <c r="U14" s="1"/>
      <c r="W14" s="39" t="s">
        <v>63</v>
      </c>
    </row>
    <row r="15" spans="3:23" x14ac:dyDescent="0.2">
      <c r="C15" s="39"/>
      <c r="W15" s="39" t="s">
        <v>46</v>
      </c>
    </row>
    <row r="16" spans="3:23" x14ac:dyDescent="0.2">
      <c r="C16" s="39"/>
      <c r="W16" s="39" t="s">
        <v>66</v>
      </c>
    </row>
    <row r="17" spans="3:23" x14ac:dyDescent="0.2">
      <c r="C17" s="39"/>
      <c r="W17" s="39" t="s">
        <v>77</v>
      </c>
    </row>
    <row r="18" spans="3:23" x14ac:dyDescent="0.2">
      <c r="C18" s="39"/>
      <c r="U18" s="1"/>
      <c r="W18" s="1" t="s">
        <v>60</v>
      </c>
    </row>
    <row r="19" spans="3:23" x14ac:dyDescent="0.2">
      <c r="C19" s="39"/>
      <c r="U19" s="1"/>
      <c r="W19" s="39" t="s">
        <v>49</v>
      </c>
    </row>
    <row r="20" spans="3:23" x14ac:dyDescent="0.2">
      <c r="C20" s="39"/>
      <c r="U20" s="1"/>
      <c r="W20" s="39" t="s">
        <v>65</v>
      </c>
    </row>
    <row r="21" spans="3:23" x14ac:dyDescent="0.2">
      <c r="C21" s="39"/>
      <c r="U21" s="1"/>
      <c r="W21" s="39" t="s">
        <v>75</v>
      </c>
    </row>
    <row r="22" spans="3:23" x14ac:dyDescent="0.2">
      <c r="C22" s="39"/>
      <c r="W22" s="1" t="s">
        <v>53</v>
      </c>
    </row>
    <row r="23" spans="3:23" x14ac:dyDescent="0.2">
      <c r="C23" s="39"/>
      <c r="W23" s="1" t="s">
        <v>31</v>
      </c>
    </row>
    <row r="24" spans="3:23" x14ac:dyDescent="0.2">
      <c r="C24" s="39"/>
      <c r="U24" s="1"/>
      <c r="W24" s="39" t="s">
        <v>52</v>
      </c>
    </row>
    <row r="25" spans="3:23" x14ac:dyDescent="0.2">
      <c r="C25" s="39"/>
      <c r="W25" s="1" t="s">
        <v>54</v>
      </c>
    </row>
    <row r="26" spans="3:23" x14ac:dyDescent="0.2">
      <c r="C26" s="39"/>
      <c r="W26" s="39" t="s">
        <v>55</v>
      </c>
    </row>
    <row r="27" spans="3:23" x14ac:dyDescent="0.2">
      <c r="C27" s="39"/>
      <c r="W27" s="1" t="s">
        <v>71</v>
      </c>
    </row>
    <row r="28" spans="3:23" x14ac:dyDescent="0.2">
      <c r="C28" s="39"/>
      <c r="W28" s="1" t="s">
        <v>30</v>
      </c>
    </row>
    <row r="29" spans="3:23" x14ac:dyDescent="0.2">
      <c r="C29" s="39"/>
      <c r="W29" s="1" t="s">
        <v>70</v>
      </c>
    </row>
    <row r="30" spans="3:23" x14ac:dyDescent="0.2">
      <c r="C30" s="39"/>
      <c r="W30" s="39" t="s">
        <v>68</v>
      </c>
    </row>
    <row r="31" spans="3:23" x14ac:dyDescent="0.2">
      <c r="C31" s="39"/>
      <c r="W31" s="39" t="s">
        <v>62</v>
      </c>
    </row>
    <row r="32" spans="3:23" x14ac:dyDescent="0.2">
      <c r="C32" s="39"/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45597</v>
      </c>
    </row>
    <row r="36" spans="1:29" x14ac:dyDescent="0.2">
      <c r="X36" s="1"/>
    </row>
    <row r="37" spans="1:29" x14ac:dyDescent="0.2">
      <c r="A37" s="106" t="s">
        <v>24</v>
      </c>
      <c r="B37" s="178" t="str">
        <f>October!B37:C37</f>
        <v>Include your name in July</v>
      </c>
      <c r="C37" s="179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98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>
        <f>+C40</f>
        <v>45597</v>
      </c>
      <c r="C40" s="99">
        <f>October!C70+1</f>
        <v>45597</v>
      </c>
      <c r="D40" s="114"/>
      <c r="E40" s="115"/>
      <c r="F40" s="115"/>
      <c r="G40" s="147"/>
      <c r="H40" s="145"/>
      <c r="I40" s="143"/>
      <c r="J40" s="149"/>
      <c r="K40" s="36"/>
      <c r="L40" s="6">
        <f t="shared" ref="L40:L56" si="0">SUM(D40:G40)+SUM(N40:S40)+I40</f>
        <v>0</v>
      </c>
      <c r="M40" s="11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0</v>
      </c>
      <c r="U40" s="91"/>
      <c r="X40" s="1"/>
    </row>
    <row r="41" spans="1:29" x14ac:dyDescent="0.2">
      <c r="A41" s="8">
        <v>2</v>
      </c>
      <c r="B41" s="9">
        <f t="shared" ref="B41:B69" si="3">+C41</f>
        <v>45598</v>
      </c>
      <c r="C41" s="99">
        <f>C40+1</f>
        <v>45598</v>
      </c>
      <c r="D41" s="110"/>
      <c r="E41" s="111"/>
      <c r="F41" s="111"/>
      <c r="G41" s="140"/>
      <c r="H41" s="141"/>
      <c r="I41" s="142"/>
      <c r="J41" s="149"/>
      <c r="K41" s="36"/>
      <c r="L41" s="6">
        <f t="shared" si="0"/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0</v>
      </c>
      <c r="U41" s="91"/>
      <c r="X41" s="1"/>
    </row>
    <row r="42" spans="1:29" x14ac:dyDescent="0.2">
      <c r="A42" s="8">
        <v>3</v>
      </c>
      <c r="B42" s="9">
        <f t="shared" si="3"/>
        <v>45599</v>
      </c>
      <c r="C42" s="99">
        <f t="shared" ref="C42:C69" si="4">C41+1</f>
        <v>45599</v>
      </c>
      <c r="D42" s="104"/>
      <c r="E42" s="105"/>
      <c r="F42" s="105"/>
      <c r="G42" s="146"/>
      <c r="H42" s="141"/>
      <c r="I42" s="142"/>
      <c r="J42" s="149"/>
      <c r="K42" s="36"/>
      <c r="L42" s="6">
        <f t="shared" si="0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0</v>
      </c>
      <c r="U42" s="91"/>
    </row>
    <row r="43" spans="1:29" x14ac:dyDescent="0.2">
      <c r="A43" s="8">
        <v>4</v>
      </c>
      <c r="B43" s="9">
        <f t="shared" si="3"/>
        <v>45600</v>
      </c>
      <c r="C43" s="99">
        <f t="shared" si="4"/>
        <v>45600</v>
      </c>
      <c r="D43" s="112"/>
      <c r="E43" s="113"/>
      <c r="F43" s="113"/>
      <c r="G43" s="144"/>
      <c r="H43" s="145"/>
      <c r="I43" s="143"/>
      <c r="J43" s="149"/>
      <c r="K43" s="36"/>
      <c r="L43" s="6">
        <f t="shared" si="0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</row>
    <row r="44" spans="1:29" x14ac:dyDescent="0.2">
      <c r="A44" s="8">
        <v>5</v>
      </c>
      <c r="B44" s="9">
        <f t="shared" si="3"/>
        <v>45601</v>
      </c>
      <c r="C44" s="99">
        <f t="shared" si="4"/>
        <v>45601</v>
      </c>
      <c r="D44" s="112"/>
      <c r="E44" s="113"/>
      <c r="F44" s="113"/>
      <c r="G44" s="144"/>
      <c r="H44" s="145"/>
      <c r="I44" s="143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59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2"/>
        <v>0</v>
      </c>
      <c r="U44" s="91"/>
    </row>
    <row r="45" spans="1:29" x14ac:dyDescent="0.2">
      <c r="A45" s="8">
        <v>6</v>
      </c>
      <c r="B45" s="9">
        <f t="shared" si="3"/>
        <v>45602</v>
      </c>
      <c r="C45" s="99">
        <f t="shared" si="4"/>
        <v>45602</v>
      </c>
      <c r="D45" s="112"/>
      <c r="E45" s="113"/>
      <c r="F45" s="113"/>
      <c r="G45" s="144"/>
      <c r="H45" s="145"/>
      <c r="I45" s="143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>
        <f t="shared" si="3"/>
        <v>45603</v>
      </c>
      <c r="C46" s="99">
        <f t="shared" si="4"/>
        <v>45603</v>
      </c>
      <c r="D46" s="114"/>
      <c r="E46" s="115"/>
      <c r="F46" s="115"/>
      <c r="G46" s="147"/>
      <c r="H46" s="145"/>
      <c r="I46" s="143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>
        <f t="shared" si="3"/>
        <v>45604</v>
      </c>
      <c r="C47" s="99">
        <f t="shared" si="4"/>
        <v>45604</v>
      </c>
      <c r="D47" s="112"/>
      <c r="E47" s="113"/>
      <c r="F47" s="113"/>
      <c r="G47" s="144"/>
      <c r="H47" s="145"/>
      <c r="I47" s="143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2"/>
        <v>0</v>
      </c>
      <c r="U47" s="91"/>
    </row>
    <row r="48" spans="1:29" x14ac:dyDescent="0.2">
      <c r="A48" s="8">
        <v>9</v>
      </c>
      <c r="B48" s="9">
        <f t="shared" si="3"/>
        <v>45605</v>
      </c>
      <c r="C48" s="99">
        <f t="shared" si="4"/>
        <v>45605</v>
      </c>
      <c r="D48" s="104"/>
      <c r="E48" s="105"/>
      <c r="F48" s="105"/>
      <c r="G48" s="146"/>
      <c r="H48" s="141"/>
      <c r="I48" s="142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si="5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</row>
    <row r="49" spans="1:24" x14ac:dyDescent="0.2">
      <c r="A49" s="8">
        <v>10</v>
      </c>
      <c r="B49" s="9">
        <f t="shared" si="3"/>
        <v>45606</v>
      </c>
      <c r="C49" s="99">
        <f t="shared" si="4"/>
        <v>45606</v>
      </c>
      <c r="D49" s="104"/>
      <c r="E49" s="105"/>
      <c r="F49" s="105"/>
      <c r="G49" s="146"/>
      <c r="H49" s="141"/>
      <c r="I49" s="142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5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45607</v>
      </c>
      <c r="C50" s="99">
        <f t="shared" si="4"/>
        <v>45607</v>
      </c>
      <c r="D50" s="104"/>
      <c r="E50" s="105"/>
      <c r="F50" s="105"/>
      <c r="G50" s="146"/>
      <c r="H50" s="145" t="s">
        <v>10</v>
      </c>
      <c r="I50" s="143">
        <v>7</v>
      </c>
      <c r="J50" s="149"/>
      <c r="K50" s="36"/>
      <c r="L50" s="6">
        <f t="shared" si="0"/>
        <v>7</v>
      </c>
      <c r="M50" s="11" t="str">
        <f>IF(L50&gt;0,IF(L50=7,"Good",err),0)</f>
        <v>Good</v>
      </c>
      <c r="N50" s="66">
        <f t="shared" si="5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1</v>
      </c>
      <c r="U50" s="91"/>
      <c r="V50" s="29"/>
      <c r="X50" s="1"/>
    </row>
    <row r="51" spans="1:24" x14ac:dyDescent="0.2">
      <c r="A51" s="8">
        <v>12</v>
      </c>
      <c r="B51" s="9">
        <f t="shared" si="3"/>
        <v>45608</v>
      </c>
      <c r="C51" s="99">
        <f t="shared" si="4"/>
        <v>45608</v>
      </c>
      <c r="D51" s="112"/>
      <c r="E51" s="113"/>
      <c r="F51" s="113"/>
      <c r="G51" s="144"/>
      <c r="H51" s="145"/>
      <c r="I51" s="143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5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45609</v>
      </c>
      <c r="C52" s="99">
        <f t="shared" si="4"/>
        <v>45609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0"/>
        <v>0</v>
      </c>
      <c r="M52" s="11">
        <f>IF(L52&gt;0,IF(L52=7,"Good",err),0)</f>
        <v>0</v>
      </c>
      <c r="N52" s="66">
        <f t="shared" si="5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14</v>
      </c>
      <c r="B53" s="9">
        <f t="shared" si="3"/>
        <v>45610</v>
      </c>
      <c r="C53" s="99">
        <f t="shared" si="4"/>
        <v>45610</v>
      </c>
      <c r="D53" s="114"/>
      <c r="E53" s="115"/>
      <c r="F53" s="115"/>
      <c r="G53" s="147"/>
      <c r="H53" s="145"/>
      <c r="I53" s="143"/>
      <c r="J53" s="149"/>
      <c r="K53" s="36"/>
      <c r="L53" s="6">
        <f t="shared" si="0"/>
        <v>0</v>
      </c>
      <c r="M53" s="11">
        <f>IF(L53&gt;0,IF(L53=7,"Good",err),0)</f>
        <v>0</v>
      </c>
      <c r="N53" s="66">
        <f t="shared" si="5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</row>
    <row r="54" spans="1:24" x14ac:dyDescent="0.2">
      <c r="A54" s="8">
        <v>15</v>
      </c>
      <c r="B54" s="9">
        <f t="shared" si="3"/>
        <v>45611</v>
      </c>
      <c r="C54" s="99">
        <f t="shared" si="4"/>
        <v>45611</v>
      </c>
      <c r="D54" s="112"/>
      <c r="E54" s="113"/>
      <c r="F54" s="113"/>
      <c r="G54" s="144"/>
      <c r="H54" s="145"/>
      <c r="I54" s="143"/>
      <c r="J54" s="149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5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45612</v>
      </c>
      <c r="C55" s="99">
        <f t="shared" si="4"/>
        <v>45612</v>
      </c>
      <c r="D55" s="104"/>
      <c r="E55" s="105"/>
      <c r="F55" s="105"/>
      <c r="G55" s="146"/>
      <c r="H55" s="141"/>
      <c r="I55" s="142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5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</row>
    <row r="56" spans="1:24" x14ac:dyDescent="0.2">
      <c r="A56" s="8">
        <v>17</v>
      </c>
      <c r="B56" s="9">
        <f t="shared" si="3"/>
        <v>45613</v>
      </c>
      <c r="C56" s="99">
        <f t="shared" si="4"/>
        <v>45613</v>
      </c>
      <c r="D56" s="104"/>
      <c r="E56" s="105"/>
      <c r="F56" s="105"/>
      <c r="G56" s="146"/>
      <c r="H56" s="141"/>
      <c r="I56" s="142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5"/>
        <v>0</v>
      </c>
      <c r="O56" s="66">
        <f t="shared" si="5"/>
        <v>0</v>
      </c>
      <c r="P56" s="66">
        <f t="shared" si="5"/>
        <v>0</v>
      </c>
      <c r="Q56" s="66">
        <f t="shared" si="5"/>
        <v>0</v>
      </c>
      <c r="R56" s="66">
        <f t="shared" si="5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18</v>
      </c>
      <c r="B57" s="9">
        <f t="shared" si="3"/>
        <v>45614</v>
      </c>
      <c r="C57" s="99">
        <f t="shared" si="4"/>
        <v>45614</v>
      </c>
      <c r="D57" s="112"/>
      <c r="E57" s="113"/>
      <c r="F57" s="113"/>
      <c r="G57" s="144"/>
      <c r="H57" s="145"/>
      <c r="I57" s="143"/>
      <c r="J57" s="149"/>
      <c r="K57" s="36"/>
      <c r="L57" s="6">
        <f t="shared" ref="L57:L63" si="6">SUM(D57:G57)+SUM(N57:S57)+I57</f>
        <v>0</v>
      </c>
      <c r="M57" s="11">
        <f>IF(L57&gt;0,IF(L57=7,"Good",err),0)</f>
        <v>0</v>
      </c>
      <c r="N57" s="66">
        <f t="shared" si="5"/>
        <v>0</v>
      </c>
      <c r="O57" s="66">
        <f t="shared" si="5"/>
        <v>0</v>
      </c>
      <c r="P57" s="66">
        <f t="shared" si="5"/>
        <v>0</v>
      </c>
      <c r="Q57" s="66">
        <f t="shared" si="5"/>
        <v>0</v>
      </c>
      <c r="R57" s="66">
        <f t="shared" si="5"/>
        <v>0</v>
      </c>
      <c r="S57" s="10"/>
      <c r="T57" s="39">
        <f t="shared" si="2"/>
        <v>0</v>
      </c>
      <c r="U57" s="91"/>
      <c r="V57" s="28"/>
    </row>
    <row r="58" spans="1:24" x14ac:dyDescent="0.2">
      <c r="A58" s="8">
        <v>19</v>
      </c>
      <c r="B58" s="9">
        <f t="shared" si="3"/>
        <v>45615</v>
      </c>
      <c r="C58" s="99">
        <f t="shared" si="4"/>
        <v>45615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6"/>
        <v>0</v>
      </c>
      <c r="M58" s="11">
        <f>IF(L58&gt;0,IF(L58=7,"Good",err),0)</f>
        <v>0</v>
      </c>
      <c r="N58" s="66">
        <f t="shared" si="5"/>
        <v>0</v>
      </c>
      <c r="O58" s="66">
        <f t="shared" si="5"/>
        <v>0</v>
      </c>
      <c r="P58" s="66">
        <f t="shared" si="5"/>
        <v>0</v>
      </c>
      <c r="Q58" s="66">
        <f t="shared" si="5"/>
        <v>0</v>
      </c>
      <c r="R58" s="66">
        <f t="shared" si="5"/>
        <v>0</v>
      </c>
      <c r="S58" s="10"/>
      <c r="T58" s="39">
        <f t="shared" si="2"/>
        <v>0</v>
      </c>
      <c r="U58" s="91"/>
      <c r="V58" s="28"/>
    </row>
    <row r="59" spans="1:24" x14ac:dyDescent="0.2">
      <c r="A59" s="8">
        <v>20</v>
      </c>
      <c r="B59" s="9">
        <f t="shared" si="3"/>
        <v>45616</v>
      </c>
      <c r="C59" s="99">
        <f t="shared" si="4"/>
        <v>45616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6"/>
        <v>0</v>
      </c>
      <c r="M59" s="11">
        <f>IF(L59&gt;0,IF(L59=7,"Good",err),0)</f>
        <v>0</v>
      </c>
      <c r="N59" s="66">
        <f t="shared" si="5"/>
        <v>0</v>
      </c>
      <c r="O59" s="66">
        <f t="shared" si="5"/>
        <v>0</v>
      </c>
      <c r="P59" s="66">
        <f t="shared" si="5"/>
        <v>0</v>
      </c>
      <c r="Q59" s="66">
        <f t="shared" si="5"/>
        <v>0</v>
      </c>
      <c r="R59" s="66">
        <f t="shared" si="5"/>
        <v>0</v>
      </c>
      <c r="S59" s="10"/>
      <c r="T59" s="39">
        <f t="shared" si="2"/>
        <v>0</v>
      </c>
      <c r="U59" s="91"/>
      <c r="V59" s="28"/>
    </row>
    <row r="60" spans="1:24" x14ac:dyDescent="0.2">
      <c r="A60" s="8">
        <v>21</v>
      </c>
      <c r="B60" s="9">
        <f t="shared" si="3"/>
        <v>45617</v>
      </c>
      <c r="C60" s="99">
        <f t="shared" si="4"/>
        <v>45617</v>
      </c>
      <c r="D60" s="114"/>
      <c r="E60" s="115"/>
      <c r="F60" s="115"/>
      <c r="G60" s="147"/>
      <c r="H60" s="145"/>
      <c r="I60" s="143"/>
      <c r="J60" s="149"/>
      <c r="K60" s="36"/>
      <c r="L60" s="6">
        <f t="shared" si="6"/>
        <v>0</v>
      </c>
      <c r="M60" s="11">
        <f>IF(L60&gt;0,IF(L60=7,"Good",err),0)</f>
        <v>0</v>
      </c>
      <c r="N60" s="66">
        <f t="shared" ref="N60:R68" si="7">IF($D60=N$38,7,0)+IF($E60=N$38,7,0)+IF($F60=N$38,7,0)+IF($G60=N$38,7,0)</f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2"/>
        <v>0</v>
      </c>
      <c r="U60" s="91"/>
    </row>
    <row r="61" spans="1:24" x14ac:dyDescent="0.2">
      <c r="A61" s="8">
        <v>22</v>
      </c>
      <c r="B61" s="9">
        <f t="shared" si="3"/>
        <v>45618</v>
      </c>
      <c r="C61" s="99">
        <f t="shared" si="4"/>
        <v>45618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6"/>
        <v>0</v>
      </c>
      <c r="M61" s="11">
        <f>IF(L61&gt;0,IF(L61=7,"Good",err),0)</f>
        <v>0</v>
      </c>
      <c r="N61" s="66">
        <f t="shared" si="7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2"/>
        <v>0</v>
      </c>
      <c r="U61" s="91"/>
    </row>
    <row r="62" spans="1:24" x14ac:dyDescent="0.2">
      <c r="A62" s="8">
        <v>23</v>
      </c>
      <c r="B62" s="9">
        <f t="shared" si="3"/>
        <v>45619</v>
      </c>
      <c r="C62" s="99">
        <f t="shared" si="4"/>
        <v>45619</v>
      </c>
      <c r="D62" s="104"/>
      <c r="E62" s="105"/>
      <c r="F62" s="105"/>
      <c r="G62" s="146"/>
      <c r="H62" s="141"/>
      <c r="I62" s="142"/>
      <c r="J62" s="149"/>
      <c r="K62" s="36"/>
      <c r="L62" s="6">
        <f t="shared" si="6"/>
        <v>0</v>
      </c>
      <c r="M62" s="11">
        <f>IF(L62&gt;0,IF(L62=7,"Good",err),0)</f>
        <v>0</v>
      </c>
      <c r="N62" s="66">
        <f t="shared" si="7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2"/>
        <v>0</v>
      </c>
      <c r="U62" s="91"/>
    </row>
    <row r="63" spans="1:24" x14ac:dyDescent="0.2">
      <c r="A63" s="8">
        <v>24</v>
      </c>
      <c r="B63" s="9">
        <f t="shared" si="3"/>
        <v>45620</v>
      </c>
      <c r="C63" s="99">
        <f t="shared" si="4"/>
        <v>45620</v>
      </c>
      <c r="D63" s="104"/>
      <c r="E63" s="105"/>
      <c r="F63" s="105"/>
      <c r="G63" s="146"/>
      <c r="H63" s="141"/>
      <c r="I63" s="142"/>
      <c r="J63" s="149"/>
      <c r="K63" s="36"/>
      <c r="L63" s="6">
        <f t="shared" si="6"/>
        <v>0</v>
      </c>
      <c r="M63" s="11">
        <f>IF(L63&gt;0,IF(L63=7,"Good",err),0)</f>
        <v>0</v>
      </c>
      <c r="N63" s="66">
        <f t="shared" si="7"/>
        <v>0</v>
      </c>
      <c r="O63" s="66">
        <f t="shared" si="7"/>
        <v>0</v>
      </c>
      <c r="P63" s="66">
        <f t="shared" si="7"/>
        <v>0</v>
      </c>
      <c r="Q63" s="66">
        <f t="shared" si="7"/>
        <v>0</v>
      </c>
      <c r="R63" s="66">
        <f t="shared" si="7"/>
        <v>0</v>
      </c>
      <c r="S63" s="10"/>
      <c r="T63" s="39">
        <f t="shared" si="2"/>
        <v>0</v>
      </c>
      <c r="U63" s="91"/>
    </row>
    <row r="64" spans="1:24" x14ac:dyDescent="0.2">
      <c r="A64" s="8">
        <v>25</v>
      </c>
      <c r="B64" s="9">
        <f t="shared" si="3"/>
        <v>45621</v>
      </c>
      <c r="C64" s="99">
        <f t="shared" si="4"/>
        <v>45621</v>
      </c>
      <c r="D64" s="112"/>
      <c r="E64" s="113"/>
      <c r="F64" s="113"/>
      <c r="G64" s="144"/>
      <c r="H64" s="145"/>
      <c r="I64" s="143"/>
      <c r="J64" s="149"/>
      <c r="K64" s="36"/>
      <c r="L64" s="6">
        <f t="shared" ref="L64:L70" si="8">SUM(D64:G64)+SUM(N64:S64)+I64</f>
        <v>0</v>
      </c>
      <c r="M64" s="11">
        <f>IF(L64&gt;0,IF(L64=7,"Good",err),0)</f>
        <v>0</v>
      </c>
      <c r="N64" s="66">
        <f t="shared" si="7"/>
        <v>0</v>
      </c>
      <c r="O64" s="66">
        <f t="shared" si="7"/>
        <v>0</v>
      </c>
      <c r="P64" s="66">
        <f t="shared" si="7"/>
        <v>0</v>
      </c>
      <c r="Q64" s="66">
        <f t="shared" si="7"/>
        <v>0</v>
      </c>
      <c r="R64" s="66">
        <f t="shared" si="7"/>
        <v>0</v>
      </c>
      <c r="S64" s="10"/>
      <c r="T64" s="39">
        <f t="shared" si="2"/>
        <v>0</v>
      </c>
      <c r="U64" s="91"/>
    </row>
    <row r="65" spans="1:21" x14ac:dyDescent="0.2">
      <c r="A65" s="8">
        <v>26</v>
      </c>
      <c r="B65" s="9">
        <f t="shared" si="3"/>
        <v>45622</v>
      </c>
      <c r="C65" s="99">
        <f t="shared" si="4"/>
        <v>45622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8"/>
        <v>0</v>
      </c>
      <c r="M65" s="11">
        <f>IF(L65&gt;0,IF(L65=7,"Good",err),0)</f>
        <v>0</v>
      </c>
      <c r="N65" s="66">
        <f t="shared" si="7"/>
        <v>0</v>
      </c>
      <c r="O65" s="66">
        <f t="shared" si="7"/>
        <v>0</v>
      </c>
      <c r="P65" s="66">
        <f t="shared" si="7"/>
        <v>0</v>
      </c>
      <c r="Q65" s="66">
        <f t="shared" si="7"/>
        <v>0</v>
      </c>
      <c r="R65" s="66">
        <f t="shared" si="7"/>
        <v>0</v>
      </c>
      <c r="S65" s="10"/>
      <c r="T65" s="39">
        <f t="shared" si="2"/>
        <v>0</v>
      </c>
      <c r="U65" s="91"/>
    </row>
    <row r="66" spans="1:21" x14ac:dyDescent="0.2">
      <c r="A66" s="8">
        <v>27</v>
      </c>
      <c r="B66" s="9">
        <f t="shared" si="3"/>
        <v>45623</v>
      </c>
      <c r="C66" s="99">
        <f t="shared" si="4"/>
        <v>45623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8"/>
        <v>0</v>
      </c>
      <c r="M66" s="11">
        <f>IF(L66&gt;0,IF(L66=7,"Good",err),0)</f>
        <v>0</v>
      </c>
      <c r="N66" s="66">
        <f t="shared" si="7"/>
        <v>0</v>
      </c>
      <c r="O66" s="66">
        <f t="shared" si="7"/>
        <v>0</v>
      </c>
      <c r="P66" s="66">
        <f t="shared" si="7"/>
        <v>0</v>
      </c>
      <c r="Q66" s="66">
        <f t="shared" si="7"/>
        <v>0</v>
      </c>
      <c r="R66" s="66">
        <f t="shared" si="7"/>
        <v>0</v>
      </c>
      <c r="S66" s="10"/>
      <c r="T66" s="39">
        <f t="shared" si="2"/>
        <v>0</v>
      </c>
      <c r="U66" s="91"/>
    </row>
    <row r="67" spans="1:21" x14ac:dyDescent="0.2">
      <c r="A67" s="8">
        <v>28</v>
      </c>
      <c r="B67" s="9">
        <f t="shared" si="3"/>
        <v>45624</v>
      </c>
      <c r="C67" s="99">
        <f t="shared" si="4"/>
        <v>45624</v>
      </c>
      <c r="D67" s="110"/>
      <c r="E67" s="111"/>
      <c r="F67" s="111"/>
      <c r="G67" s="140"/>
      <c r="H67" s="145" t="s">
        <v>10</v>
      </c>
      <c r="I67" s="143">
        <v>7</v>
      </c>
      <c r="J67" s="149"/>
      <c r="K67" s="36"/>
      <c r="L67" s="6">
        <f t="shared" si="8"/>
        <v>7</v>
      </c>
      <c r="M67" s="11" t="str">
        <f>IF(L67&gt;0,IF(L67=7,"Good",err),0)</f>
        <v>Good</v>
      </c>
      <c r="N67" s="66">
        <f t="shared" si="7"/>
        <v>0</v>
      </c>
      <c r="O67" s="66">
        <f t="shared" si="7"/>
        <v>0</v>
      </c>
      <c r="P67" s="66">
        <f t="shared" si="7"/>
        <v>0</v>
      </c>
      <c r="Q67" s="66">
        <f t="shared" si="7"/>
        <v>0</v>
      </c>
      <c r="R67" s="66">
        <f t="shared" si="7"/>
        <v>0</v>
      </c>
      <c r="S67" s="10"/>
      <c r="T67" s="39">
        <f t="shared" si="2"/>
        <v>1</v>
      </c>
      <c r="U67" s="91"/>
    </row>
    <row r="68" spans="1:21" x14ac:dyDescent="0.2">
      <c r="A68" s="8">
        <v>29</v>
      </c>
      <c r="B68" s="9">
        <f t="shared" si="3"/>
        <v>45625</v>
      </c>
      <c r="C68" s="99">
        <f t="shared" si="4"/>
        <v>45625</v>
      </c>
      <c r="D68" s="104"/>
      <c r="E68" s="105"/>
      <c r="F68" s="105"/>
      <c r="G68" s="146"/>
      <c r="H68" s="145" t="s">
        <v>10</v>
      </c>
      <c r="I68" s="143">
        <v>7</v>
      </c>
      <c r="J68" s="149"/>
      <c r="K68" s="36"/>
      <c r="L68" s="6">
        <f t="shared" si="8"/>
        <v>7</v>
      </c>
      <c r="M68" s="11" t="str">
        <f>IF(L68&gt;0,IF(L68=7,"Good",err),0)</f>
        <v>Good</v>
      </c>
      <c r="N68" s="66">
        <f t="shared" si="7"/>
        <v>0</v>
      </c>
      <c r="O68" s="66">
        <f t="shared" si="7"/>
        <v>0</v>
      </c>
      <c r="P68" s="66">
        <f t="shared" si="7"/>
        <v>0</v>
      </c>
      <c r="Q68" s="66">
        <f t="shared" si="7"/>
        <v>0</v>
      </c>
      <c r="R68" s="66">
        <f t="shared" si="7"/>
        <v>0</v>
      </c>
      <c r="S68" s="10"/>
      <c r="T68" s="39">
        <f t="shared" si="2"/>
        <v>1</v>
      </c>
      <c r="U68" s="91"/>
    </row>
    <row r="69" spans="1:21" x14ac:dyDescent="0.2">
      <c r="A69" s="8">
        <v>30</v>
      </c>
      <c r="B69" s="9">
        <f t="shared" si="3"/>
        <v>45626</v>
      </c>
      <c r="C69" s="99">
        <f t="shared" si="4"/>
        <v>45626</v>
      </c>
      <c r="D69" s="104"/>
      <c r="E69" s="105"/>
      <c r="F69" s="105"/>
      <c r="G69" s="146"/>
      <c r="H69" s="141"/>
      <c r="I69" s="142"/>
      <c r="J69" s="149"/>
      <c r="K69" s="36"/>
      <c r="L69" s="6">
        <f t="shared" si="8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x14ac:dyDescent="0.2">
      <c r="A70" s="102"/>
      <c r="B70" s="9"/>
      <c r="C70" s="99"/>
      <c r="D70" s="112"/>
      <c r="E70" s="113"/>
      <c r="F70" s="113"/>
      <c r="G70" s="144"/>
      <c r="H70" s="145"/>
      <c r="I70" s="143"/>
      <c r="J70" s="150"/>
      <c r="K70" s="103"/>
      <c r="L70" s="6">
        <f t="shared" si="8"/>
        <v>0</v>
      </c>
      <c r="M70" s="11">
        <f>IF(L70&gt;0,IF(L70=7,"Good",err),0)</f>
        <v>0</v>
      </c>
      <c r="N70" s="12"/>
      <c r="O70" s="12"/>
      <c r="P70" s="12"/>
      <c r="Q70" s="12"/>
      <c r="R70" s="12"/>
      <c r="S70" s="13"/>
      <c r="T70" s="39">
        <f>IF(L70&gt;0,1,0)</f>
        <v>0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I71" si="9">SUM(D40:D70)</f>
        <v>0</v>
      </c>
      <c r="E71" s="94">
        <f t="shared" si="9"/>
        <v>0</v>
      </c>
      <c r="F71" s="94">
        <f t="shared" si="9"/>
        <v>0</v>
      </c>
      <c r="G71" s="94">
        <f t="shared" si="9"/>
        <v>0</v>
      </c>
      <c r="H71" s="94">
        <f t="shared" si="9"/>
        <v>0</v>
      </c>
      <c r="I71" s="94">
        <f t="shared" si="9"/>
        <v>21</v>
      </c>
      <c r="J71" s="94">
        <f>SUM(J40:J70)</f>
        <v>0</v>
      </c>
      <c r="K71" s="94">
        <f>SUM(K40:K70)</f>
        <v>0</v>
      </c>
      <c r="L71" s="94">
        <f>SUM(L40:L70)</f>
        <v>21</v>
      </c>
      <c r="M71" s="40"/>
      <c r="N71" s="16">
        <f t="shared" ref="N71:T71" si="10">SUM(N40:N69)</f>
        <v>0</v>
      </c>
      <c r="O71" s="16">
        <f t="shared" si="10"/>
        <v>0</v>
      </c>
      <c r="P71" s="16">
        <f t="shared" si="10"/>
        <v>0</v>
      </c>
      <c r="Q71" s="16">
        <f t="shared" si="10"/>
        <v>0</v>
      </c>
      <c r="R71" s="16">
        <f t="shared" si="10"/>
        <v>0</v>
      </c>
      <c r="S71" s="17">
        <f t="shared" si="10"/>
        <v>0</v>
      </c>
      <c r="T71" s="39">
        <f t="shared" si="10"/>
        <v>3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40"/>
      <c r="M73" s="40"/>
      <c r="N73" s="109"/>
      <c r="O73" s="109"/>
      <c r="P73" s="109"/>
      <c r="Q73" s="109"/>
      <c r="R73" s="109"/>
      <c r="S73" s="23"/>
    </row>
    <row r="74" spans="1:21" ht="37.5" customHeight="1" x14ac:dyDescent="0.2">
      <c r="A74" s="39" t="s">
        <v>5</v>
      </c>
      <c r="B74" s="15"/>
      <c r="C74" s="100"/>
    </row>
    <row r="75" spans="1:21" x14ac:dyDescent="0.2">
      <c r="G75" s="78"/>
      <c r="H75" s="79"/>
      <c r="I75" s="80"/>
      <c r="J75" s="21"/>
      <c r="K75" s="80"/>
    </row>
    <row r="76" spans="1:21" x14ac:dyDescent="0.2"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B37:C37"/>
    <mergeCell ref="D37:G37"/>
    <mergeCell ref="H37:I37"/>
    <mergeCell ref="A71:C71"/>
    <mergeCell ref="A73:C73"/>
    <mergeCell ref="R77:S77"/>
  </mergeCells>
  <dataValidations count="3">
    <dataValidation type="list" allowBlank="1" showInputMessage="1" showErrorMessage="1" error="Select from the drop down box" promptTitle="Select Department" prompt="Select a department" sqref="D39:F39">
      <formula1>Departments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51" activePane="bottomLeft" state="frozen"/>
      <selection activeCell="Z40" sqref="Z40"/>
      <selection pane="bottomLeft" activeCell="E67" sqref="E67"/>
    </sheetView>
  </sheetViews>
  <sheetFormatPr defaultColWidth="9" defaultRowHeight="14.25" x14ac:dyDescent="0.2"/>
  <cols>
    <col min="1" max="1" width="8.75" style="39" customWidth="1"/>
    <col min="2" max="2" width="14.25" style="39" customWidth="1"/>
    <col min="3" max="3" width="9" style="97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6.5" style="39" customWidth="1"/>
    <col min="14" max="15" width="11.5" style="39" hidden="1" customWidth="1"/>
    <col min="16" max="19" width="7.5" style="39" hidden="1" customWidth="1"/>
    <col min="20" max="20" width="0" style="39" hidden="1" customWidth="1"/>
    <col min="21" max="21" width="24" style="39" customWidth="1"/>
    <col min="22" max="22" width="1.75" style="39" customWidth="1"/>
    <col min="23" max="16384" width="9" style="39"/>
  </cols>
  <sheetData>
    <row r="1" spans="3:23" x14ac:dyDescent="0.2">
      <c r="C1" s="39"/>
      <c r="U1" s="1"/>
      <c r="W1" s="1" t="s">
        <v>58</v>
      </c>
    </row>
    <row r="2" spans="3:23" x14ac:dyDescent="0.2">
      <c r="C2" s="39"/>
      <c r="U2" s="1"/>
      <c r="W2" s="1" t="s">
        <v>32</v>
      </c>
    </row>
    <row r="3" spans="3:23" x14ac:dyDescent="0.2">
      <c r="C3" s="39"/>
      <c r="U3" s="1"/>
      <c r="W3" s="39" t="s">
        <v>48</v>
      </c>
    </row>
    <row r="4" spans="3:23" x14ac:dyDescent="0.2">
      <c r="C4" s="39"/>
      <c r="U4" s="1"/>
      <c r="W4" s="39" t="s">
        <v>72</v>
      </c>
    </row>
    <row r="5" spans="3:23" x14ac:dyDescent="0.2">
      <c r="C5" s="39"/>
      <c r="U5" s="1"/>
      <c r="W5" s="39" t="s">
        <v>73</v>
      </c>
    </row>
    <row r="6" spans="3:23" x14ac:dyDescent="0.2">
      <c r="C6" s="39"/>
      <c r="U6" s="1"/>
      <c r="W6" s="39" t="s">
        <v>74</v>
      </c>
    </row>
    <row r="7" spans="3:23" x14ac:dyDescent="0.2">
      <c r="C7" s="39"/>
      <c r="U7" s="1"/>
      <c r="W7" s="39" t="s">
        <v>76</v>
      </c>
    </row>
    <row r="8" spans="3:23" x14ac:dyDescent="0.2">
      <c r="C8" s="39"/>
      <c r="U8" s="1"/>
      <c r="W8" s="1" t="s">
        <v>50</v>
      </c>
    </row>
    <row r="9" spans="3:23" x14ac:dyDescent="0.2">
      <c r="C9" s="39"/>
      <c r="U9" s="1"/>
      <c r="W9" s="1" t="s">
        <v>64</v>
      </c>
    </row>
    <row r="10" spans="3:23" x14ac:dyDescent="0.2">
      <c r="C10" s="39"/>
      <c r="W10" s="1" t="s">
        <v>51</v>
      </c>
    </row>
    <row r="11" spans="3:23" x14ac:dyDescent="0.2">
      <c r="C11" s="39"/>
      <c r="W11" s="39" t="s">
        <v>57</v>
      </c>
    </row>
    <row r="12" spans="3:23" x14ac:dyDescent="0.2">
      <c r="C12" s="39"/>
      <c r="W12" s="39" t="s">
        <v>61</v>
      </c>
    </row>
    <row r="13" spans="3:23" x14ac:dyDescent="0.2">
      <c r="C13" s="39"/>
      <c r="U13" s="1"/>
      <c r="W13" s="39" t="s">
        <v>67</v>
      </c>
    </row>
    <row r="14" spans="3:23" x14ac:dyDescent="0.2">
      <c r="C14" s="39"/>
      <c r="U14" s="1"/>
      <c r="W14" s="39" t="s">
        <v>63</v>
      </c>
    </row>
    <row r="15" spans="3:23" x14ac:dyDescent="0.2">
      <c r="C15" s="39"/>
      <c r="W15" s="39" t="s">
        <v>46</v>
      </c>
    </row>
    <row r="16" spans="3:23" x14ac:dyDescent="0.2">
      <c r="C16" s="39"/>
      <c r="W16" s="39" t="s">
        <v>66</v>
      </c>
    </row>
    <row r="17" spans="3:23" x14ac:dyDescent="0.2">
      <c r="C17" s="39"/>
      <c r="W17" s="39" t="s">
        <v>77</v>
      </c>
    </row>
    <row r="18" spans="3:23" x14ac:dyDescent="0.2">
      <c r="C18" s="39"/>
      <c r="U18" s="1"/>
      <c r="W18" s="1" t="s">
        <v>60</v>
      </c>
    </row>
    <row r="19" spans="3:23" x14ac:dyDescent="0.2">
      <c r="C19" s="39"/>
      <c r="U19" s="1"/>
      <c r="W19" s="39" t="s">
        <v>49</v>
      </c>
    </row>
    <row r="20" spans="3:23" x14ac:dyDescent="0.2">
      <c r="C20" s="39"/>
      <c r="U20" s="1"/>
      <c r="W20" s="39" t="s">
        <v>65</v>
      </c>
    </row>
    <row r="21" spans="3:23" x14ac:dyDescent="0.2">
      <c r="C21" s="39"/>
      <c r="U21" s="1"/>
      <c r="W21" s="39" t="s">
        <v>75</v>
      </c>
    </row>
    <row r="22" spans="3:23" x14ac:dyDescent="0.2">
      <c r="C22" s="39"/>
      <c r="W22" s="1" t="s">
        <v>53</v>
      </c>
    </row>
    <row r="23" spans="3:23" x14ac:dyDescent="0.2">
      <c r="C23" s="39"/>
      <c r="W23" s="1" t="s">
        <v>31</v>
      </c>
    </row>
    <row r="24" spans="3:23" x14ac:dyDescent="0.2">
      <c r="C24" s="39"/>
      <c r="U24" s="1"/>
      <c r="W24" s="39" t="s">
        <v>52</v>
      </c>
    </row>
    <row r="25" spans="3:23" x14ac:dyDescent="0.2">
      <c r="C25" s="39"/>
      <c r="W25" s="1" t="s">
        <v>54</v>
      </c>
    </row>
    <row r="26" spans="3:23" x14ac:dyDescent="0.2">
      <c r="C26" s="39"/>
      <c r="W26" s="39" t="s">
        <v>55</v>
      </c>
    </row>
    <row r="27" spans="3:23" x14ac:dyDescent="0.2">
      <c r="C27" s="39"/>
      <c r="W27" s="1" t="s">
        <v>71</v>
      </c>
    </row>
    <row r="28" spans="3:23" x14ac:dyDescent="0.2">
      <c r="C28" s="39"/>
      <c r="W28" s="1" t="s">
        <v>30</v>
      </c>
    </row>
    <row r="29" spans="3:23" x14ac:dyDescent="0.2">
      <c r="C29" s="39"/>
      <c r="W29" s="1" t="s">
        <v>70</v>
      </c>
    </row>
    <row r="30" spans="3:23" x14ac:dyDescent="0.2">
      <c r="C30" s="39"/>
      <c r="W30" s="39" t="s">
        <v>68</v>
      </c>
    </row>
    <row r="31" spans="3:23" x14ac:dyDescent="0.2">
      <c r="C31" s="39"/>
      <c r="W31" s="39" t="s">
        <v>62</v>
      </c>
    </row>
    <row r="32" spans="3:23" x14ac:dyDescent="0.2">
      <c r="C32" s="39"/>
      <c r="W32" s="39" t="s">
        <v>47</v>
      </c>
    </row>
    <row r="34" spans="1:29" ht="18" x14ac:dyDescent="0.25">
      <c r="A34" s="2" t="s">
        <v>0</v>
      </c>
      <c r="E34" s="95"/>
    </row>
    <row r="35" spans="1:29" x14ac:dyDescent="0.2">
      <c r="A35" s="39" t="s">
        <v>1</v>
      </c>
      <c r="B35" s="133">
        <v>45627</v>
      </c>
    </row>
    <row r="36" spans="1:29" x14ac:dyDescent="0.2">
      <c r="X36" s="1"/>
    </row>
    <row r="37" spans="1:29" x14ac:dyDescent="0.2">
      <c r="A37" s="106" t="s">
        <v>24</v>
      </c>
      <c r="B37" s="178" t="str">
        <f>November!B37:C37</f>
        <v>Include your name in July</v>
      </c>
      <c r="C37" s="179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8.25" customHeight="1" x14ac:dyDescent="0.2">
      <c r="A39" s="58"/>
      <c r="B39" s="59"/>
      <c r="C39" s="98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>
        <f>+C40</f>
        <v>45627</v>
      </c>
      <c r="C40" s="99">
        <f>November!C69+1</f>
        <v>45627</v>
      </c>
      <c r="D40" s="110"/>
      <c r="E40" s="111"/>
      <c r="F40" s="111"/>
      <c r="G40" s="140"/>
      <c r="H40" s="141"/>
      <c r="I40" s="142"/>
      <c r="J40" s="149"/>
      <c r="K40" s="36"/>
      <c r="L40" s="6">
        <f t="shared" ref="L40:L56" si="0">SUM(D40:G40)+SUM(N40:S40)+I40</f>
        <v>0</v>
      </c>
      <c r="M40" s="11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0</v>
      </c>
      <c r="U40" s="91"/>
      <c r="X40" s="1"/>
    </row>
    <row r="41" spans="1:29" x14ac:dyDescent="0.2">
      <c r="A41" s="8">
        <v>2</v>
      </c>
      <c r="B41" s="9">
        <f t="shared" ref="B41:B70" si="3">+C41</f>
        <v>45628</v>
      </c>
      <c r="C41" s="99">
        <f>C40+1</f>
        <v>45628</v>
      </c>
      <c r="D41" s="110"/>
      <c r="E41" s="111"/>
      <c r="F41" s="111"/>
      <c r="G41" s="140"/>
      <c r="H41" s="141"/>
      <c r="I41" s="142"/>
      <c r="J41" s="149"/>
      <c r="K41" s="36"/>
      <c r="L41" s="6">
        <f t="shared" si="0"/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0</v>
      </c>
      <c r="U41" s="91"/>
      <c r="X41" s="1"/>
    </row>
    <row r="42" spans="1:29" x14ac:dyDescent="0.2">
      <c r="A42" s="8">
        <v>3</v>
      </c>
      <c r="B42" s="9">
        <f t="shared" si="3"/>
        <v>45629</v>
      </c>
      <c r="C42" s="99">
        <f t="shared" ref="C42:C70" si="4">C41+1</f>
        <v>45629</v>
      </c>
      <c r="D42" s="112"/>
      <c r="E42" s="113"/>
      <c r="F42" s="113"/>
      <c r="G42" s="144"/>
      <c r="H42" s="145"/>
      <c r="I42" s="143"/>
      <c r="J42" s="149"/>
      <c r="K42" s="36"/>
      <c r="L42" s="6">
        <f t="shared" si="0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0</v>
      </c>
      <c r="U42" s="91"/>
    </row>
    <row r="43" spans="1:29" x14ac:dyDescent="0.2">
      <c r="A43" s="8">
        <v>4</v>
      </c>
      <c r="B43" s="9">
        <f t="shared" si="3"/>
        <v>45630</v>
      </c>
      <c r="C43" s="99">
        <f t="shared" si="4"/>
        <v>45630</v>
      </c>
      <c r="D43" s="112"/>
      <c r="E43" s="113"/>
      <c r="F43" s="113"/>
      <c r="G43" s="144"/>
      <c r="H43" s="145"/>
      <c r="I43" s="143"/>
      <c r="J43" s="149"/>
      <c r="K43" s="36"/>
      <c r="L43" s="6">
        <f t="shared" si="0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</row>
    <row r="44" spans="1:29" x14ac:dyDescent="0.2">
      <c r="A44" s="8">
        <v>5</v>
      </c>
      <c r="B44" s="9">
        <f t="shared" si="3"/>
        <v>45631</v>
      </c>
      <c r="C44" s="99">
        <f t="shared" si="4"/>
        <v>45631</v>
      </c>
      <c r="D44" s="112"/>
      <c r="E44" s="113"/>
      <c r="F44" s="113"/>
      <c r="G44" s="144"/>
      <c r="H44" s="145"/>
      <c r="I44" s="143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59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2"/>
        <v>0</v>
      </c>
      <c r="U44" s="91"/>
    </row>
    <row r="45" spans="1:29" x14ac:dyDescent="0.2">
      <c r="A45" s="8">
        <v>6</v>
      </c>
      <c r="B45" s="9">
        <f t="shared" si="3"/>
        <v>45632</v>
      </c>
      <c r="C45" s="99">
        <f t="shared" si="4"/>
        <v>45632</v>
      </c>
      <c r="D45" s="112"/>
      <c r="E45" s="113"/>
      <c r="F45" s="113"/>
      <c r="G45" s="144"/>
      <c r="H45" s="145"/>
      <c r="I45" s="143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>
        <f t="shared" si="3"/>
        <v>45633</v>
      </c>
      <c r="C46" s="99">
        <f t="shared" si="4"/>
        <v>45633</v>
      </c>
      <c r="D46" s="110"/>
      <c r="E46" s="111"/>
      <c r="F46" s="111"/>
      <c r="G46" s="140"/>
      <c r="H46" s="141"/>
      <c r="I46" s="142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>
        <f t="shared" si="3"/>
        <v>45634</v>
      </c>
      <c r="C47" s="99">
        <f t="shared" si="4"/>
        <v>45634</v>
      </c>
      <c r="D47" s="104"/>
      <c r="E47" s="105"/>
      <c r="F47" s="105"/>
      <c r="G47" s="146"/>
      <c r="H47" s="141"/>
      <c r="I47" s="142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2"/>
        <v>0</v>
      </c>
      <c r="U47" s="91"/>
    </row>
    <row r="48" spans="1:29" x14ac:dyDescent="0.2">
      <c r="A48" s="8">
        <v>9</v>
      </c>
      <c r="B48" s="9">
        <f t="shared" si="3"/>
        <v>45635</v>
      </c>
      <c r="C48" s="99">
        <f t="shared" si="4"/>
        <v>45635</v>
      </c>
      <c r="D48" s="112"/>
      <c r="E48" s="113"/>
      <c r="F48" s="113"/>
      <c r="G48" s="144"/>
      <c r="H48" s="145"/>
      <c r="I48" s="143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si="5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</row>
    <row r="49" spans="1:24" x14ac:dyDescent="0.2">
      <c r="A49" s="8">
        <v>10</v>
      </c>
      <c r="B49" s="9">
        <f t="shared" si="3"/>
        <v>45636</v>
      </c>
      <c r="C49" s="99">
        <f t="shared" si="4"/>
        <v>45636</v>
      </c>
      <c r="D49" s="112"/>
      <c r="E49" s="113"/>
      <c r="F49" s="113"/>
      <c r="G49" s="144"/>
      <c r="H49" s="145"/>
      <c r="I49" s="143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5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45637</v>
      </c>
      <c r="C50" s="99">
        <f t="shared" si="4"/>
        <v>45637</v>
      </c>
      <c r="D50" s="112"/>
      <c r="E50" s="113"/>
      <c r="F50" s="113"/>
      <c r="G50" s="144"/>
      <c r="H50" s="145"/>
      <c r="I50" s="143"/>
      <c r="J50" s="149"/>
      <c r="K50" s="36"/>
      <c r="L50" s="6">
        <f t="shared" si="0"/>
        <v>0</v>
      </c>
      <c r="M50" s="11">
        <f>IF(L50&gt;0,IF(L50=7,"Good",err),0)</f>
        <v>0</v>
      </c>
      <c r="N50" s="66">
        <f t="shared" si="5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  <c r="V50" s="29"/>
      <c r="X50" s="1"/>
    </row>
    <row r="51" spans="1:24" x14ac:dyDescent="0.2">
      <c r="A51" s="8">
        <v>12</v>
      </c>
      <c r="B51" s="9">
        <f t="shared" si="3"/>
        <v>45638</v>
      </c>
      <c r="C51" s="99">
        <f t="shared" si="4"/>
        <v>45638</v>
      </c>
      <c r="D51" s="112"/>
      <c r="E51" s="113"/>
      <c r="F51" s="113"/>
      <c r="G51" s="144"/>
      <c r="H51" s="145"/>
      <c r="I51" s="143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5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45639</v>
      </c>
      <c r="C52" s="99">
        <f t="shared" si="4"/>
        <v>45639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0"/>
        <v>0</v>
      </c>
      <c r="M52" s="11">
        <f>IF(L52&gt;0,IF(L52=7,"Good",err),0)</f>
        <v>0</v>
      </c>
      <c r="N52" s="66">
        <f t="shared" si="5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</row>
    <row r="53" spans="1:24" x14ac:dyDescent="0.2">
      <c r="A53" s="8">
        <v>14</v>
      </c>
      <c r="B53" s="9">
        <f t="shared" si="3"/>
        <v>45640</v>
      </c>
      <c r="C53" s="99">
        <f t="shared" si="4"/>
        <v>45640</v>
      </c>
      <c r="D53" s="110"/>
      <c r="E53" s="111"/>
      <c r="F53" s="111"/>
      <c r="G53" s="140"/>
      <c r="H53" s="141"/>
      <c r="I53" s="142"/>
      <c r="J53" s="149"/>
      <c r="K53" s="36"/>
      <c r="L53" s="6">
        <f t="shared" si="0"/>
        <v>0</v>
      </c>
      <c r="M53" s="11">
        <f>IF(L53&gt;0,IF(L53=7,"Good",err),0)</f>
        <v>0</v>
      </c>
      <c r="N53" s="66">
        <f t="shared" si="5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</row>
    <row r="54" spans="1:24" x14ac:dyDescent="0.2">
      <c r="A54" s="8">
        <v>15</v>
      </c>
      <c r="B54" s="9">
        <f t="shared" si="3"/>
        <v>45641</v>
      </c>
      <c r="C54" s="99">
        <f t="shared" si="4"/>
        <v>45641</v>
      </c>
      <c r="D54" s="104"/>
      <c r="E54" s="105"/>
      <c r="F54" s="105"/>
      <c r="G54" s="146"/>
      <c r="H54" s="141"/>
      <c r="I54" s="142"/>
      <c r="J54" s="149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5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45642</v>
      </c>
      <c r="C55" s="99">
        <f t="shared" si="4"/>
        <v>45642</v>
      </c>
      <c r="D55" s="112"/>
      <c r="E55" s="113"/>
      <c r="F55" s="113"/>
      <c r="G55" s="144"/>
      <c r="H55" s="145"/>
      <c r="I55" s="143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5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2"/>
        <v>0</v>
      </c>
      <c r="U55" s="91"/>
      <c r="V55" s="29"/>
    </row>
    <row r="56" spans="1:24" x14ac:dyDescent="0.2">
      <c r="A56" s="8">
        <v>17</v>
      </c>
      <c r="B56" s="9">
        <f t="shared" si="3"/>
        <v>45643</v>
      </c>
      <c r="C56" s="99">
        <f t="shared" si="4"/>
        <v>45643</v>
      </c>
      <c r="D56" s="112"/>
      <c r="E56" s="113"/>
      <c r="F56" s="113"/>
      <c r="G56" s="144"/>
      <c r="H56" s="145"/>
      <c r="I56" s="143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5"/>
        <v>0</v>
      </c>
      <c r="O56" s="66">
        <f t="shared" si="5"/>
        <v>0</v>
      </c>
      <c r="P56" s="66">
        <f t="shared" si="5"/>
        <v>0</v>
      </c>
      <c r="Q56" s="66">
        <f t="shared" si="5"/>
        <v>0</v>
      </c>
      <c r="R56" s="66">
        <f t="shared" si="5"/>
        <v>0</v>
      </c>
      <c r="S56" s="10"/>
      <c r="T56" s="39">
        <f t="shared" si="2"/>
        <v>0</v>
      </c>
      <c r="U56" s="91"/>
      <c r="V56" s="29"/>
    </row>
    <row r="57" spans="1:24" x14ac:dyDescent="0.2">
      <c r="A57" s="8">
        <v>18</v>
      </c>
      <c r="B57" s="9">
        <f t="shared" si="3"/>
        <v>45644</v>
      </c>
      <c r="C57" s="99">
        <f t="shared" si="4"/>
        <v>45644</v>
      </c>
      <c r="D57" s="112"/>
      <c r="E57" s="113"/>
      <c r="F57" s="113"/>
      <c r="G57" s="144"/>
      <c r="H57" s="145"/>
      <c r="I57" s="143"/>
      <c r="J57" s="149"/>
      <c r="K57" s="36"/>
      <c r="L57" s="6">
        <f t="shared" ref="L57:L63" si="6">SUM(D57:G57)+SUM(N57:S57)+I57</f>
        <v>0</v>
      </c>
      <c r="M57" s="11">
        <f>IF(L57&gt;0,IF(L57=7,"Good",err),0)</f>
        <v>0</v>
      </c>
      <c r="N57" s="66">
        <f t="shared" si="5"/>
        <v>0</v>
      </c>
      <c r="O57" s="66">
        <f t="shared" si="5"/>
        <v>0</v>
      </c>
      <c r="P57" s="66">
        <f t="shared" si="5"/>
        <v>0</v>
      </c>
      <c r="Q57" s="66">
        <f t="shared" si="5"/>
        <v>0</v>
      </c>
      <c r="R57" s="66">
        <f t="shared" si="5"/>
        <v>0</v>
      </c>
      <c r="S57" s="10"/>
      <c r="T57" s="39">
        <f t="shared" si="2"/>
        <v>0</v>
      </c>
      <c r="U57" s="91"/>
      <c r="V57" s="28"/>
    </row>
    <row r="58" spans="1:24" x14ac:dyDescent="0.2">
      <c r="A58" s="8">
        <v>19</v>
      </c>
      <c r="B58" s="9">
        <f t="shared" si="3"/>
        <v>45645</v>
      </c>
      <c r="C58" s="99">
        <f t="shared" si="4"/>
        <v>45645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6"/>
        <v>0</v>
      </c>
      <c r="M58" s="11">
        <f>IF(L58&gt;0,IF(L58=7,"Good",err),0)</f>
        <v>0</v>
      </c>
      <c r="N58" s="66">
        <f t="shared" si="5"/>
        <v>0</v>
      </c>
      <c r="O58" s="66">
        <f t="shared" si="5"/>
        <v>0</v>
      </c>
      <c r="P58" s="66">
        <f t="shared" si="5"/>
        <v>0</v>
      </c>
      <c r="Q58" s="66">
        <f t="shared" si="5"/>
        <v>0</v>
      </c>
      <c r="R58" s="66">
        <f t="shared" si="5"/>
        <v>0</v>
      </c>
      <c r="S58" s="10"/>
      <c r="T58" s="39">
        <f t="shared" si="2"/>
        <v>0</v>
      </c>
      <c r="U58" s="91"/>
      <c r="V58" s="28"/>
    </row>
    <row r="59" spans="1:24" x14ac:dyDescent="0.2">
      <c r="A59" s="8">
        <v>20</v>
      </c>
      <c r="B59" s="9">
        <f t="shared" si="3"/>
        <v>45646</v>
      </c>
      <c r="C59" s="99">
        <f t="shared" si="4"/>
        <v>45646</v>
      </c>
      <c r="D59" s="112"/>
      <c r="E59" s="113"/>
      <c r="F59" s="113"/>
      <c r="G59" s="144"/>
      <c r="H59" s="145"/>
      <c r="I59" s="143"/>
      <c r="J59" s="149"/>
      <c r="K59" s="36"/>
      <c r="L59" s="6">
        <f t="shared" si="6"/>
        <v>0</v>
      </c>
      <c r="M59" s="11">
        <f>IF(L59&gt;0,IF(L59=7,"Good",err),0)</f>
        <v>0</v>
      </c>
      <c r="N59" s="66">
        <f t="shared" si="5"/>
        <v>0</v>
      </c>
      <c r="O59" s="66">
        <f t="shared" si="5"/>
        <v>0</v>
      </c>
      <c r="P59" s="66">
        <f t="shared" si="5"/>
        <v>0</v>
      </c>
      <c r="Q59" s="66">
        <f t="shared" si="5"/>
        <v>0</v>
      </c>
      <c r="R59" s="66">
        <f t="shared" si="5"/>
        <v>0</v>
      </c>
      <c r="S59" s="10"/>
      <c r="T59" s="39">
        <f t="shared" si="2"/>
        <v>0</v>
      </c>
      <c r="U59" s="91"/>
      <c r="V59" s="28"/>
    </row>
    <row r="60" spans="1:24" x14ac:dyDescent="0.2">
      <c r="A60" s="8">
        <v>21</v>
      </c>
      <c r="B60" s="9">
        <f t="shared" si="3"/>
        <v>45647</v>
      </c>
      <c r="C60" s="99">
        <f t="shared" si="4"/>
        <v>45647</v>
      </c>
      <c r="D60" s="110"/>
      <c r="E60" s="111"/>
      <c r="F60" s="111"/>
      <c r="G60" s="140"/>
      <c r="H60" s="141"/>
      <c r="I60" s="142"/>
      <c r="J60" s="149"/>
      <c r="K60" s="36"/>
      <c r="L60" s="6">
        <f t="shared" si="6"/>
        <v>0</v>
      </c>
      <c r="M60" s="11">
        <f>IF(L60&gt;0,IF(L60=7,"Good",err),0)</f>
        <v>0</v>
      </c>
      <c r="N60" s="66">
        <f t="shared" ref="N60:R68" si="7">IF($D60=N$38,7,0)+IF($E60=N$38,7,0)+IF($F60=N$38,7,0)+IF($G60=N$38,7,0)</f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2"/>
        <v>0</v>
      </c>
      <c r="U60" s="91"/>
    </row>
    <row r="61" spans="1:24" x14ac:dyDescent="0.2">
      <c r="A61" s="8">
        <v>22</v>
      </c>
      <c r="B61" s="9">
        <f t="shared" si="3"/>
        <v>45648</v>
      </c>
      <c r="C61" s="99">
        <f t="shared" si="4"/>
        <v>45648</v>
      </c>
      <c r="D61" s="104"/>
      <c r="E61" s="105"/>
      <c r="F61" s="105"/>
      <c r="G61" s="146"/>
      <c r="H61" s="141"/>
      <c r="I61" s="142"/>
      <c r="J61" s="149"/>
      <c r="K61" s="36"/>
      <c r="L61" s="6">
        <f t="shared" si="6"/>
        <v>0</v>
      </c>
      <c r="M61" s="11">
        <f>IF(L61&gt;0,IF(L61=7,"Good",err),0)</f>
        <v>0</v>
      </c>
      <c r="N61" s="66">
        <f t="shared" si="7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si="2"/>
        <v>0</v>
      </c>
      <c r="U61" s="91"/>
    </row>
    <row r="62" spans="1:24" x14ac:dyDescent="0.2">
      <c r="A62" s="8">
        <v>23</v>
      </c>
      <c r="B62" s="9">
        <f t="shared" si="3"/>
        <v>45649</v>
      </c>
      <c r="C62" s="99">
        <f t="shared" si="4"/>
        <v>45649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6"/>
        <v>0</v>
      </c>
      <c r="M62" s="11">
        <f>IF(L62&gt;0,IF(L62=7,"Good",err),0)</f>
        <v>0</v>
      </c>
      <c r="N62" s="66">
        <f t="shared" si="7"/>
        <v>0</v>
      </c>
      <c r="O62" s="66">
        <f t="shared" si="7"/>
        <v>0</v>
      </c>
      <c r="P62" s="66">
        <f t="shared" si="7"/>
        <v>0</v>
      </c>
      <c r="Q62" s="66">
        <f t="shared" si="7"/>
        <v>0</v>
      </c>
      <c r="R62" s="66">
        <f t="shared" si="7"/>
        <v>0</v>
      </c>
      <c r="S62" s="10"/>
      <c r="T62" s="39">
        <f t="shared" si="2"/>
        <v>0</v>
      </c>
      <c r="U62" s="91"/>
    </row>
    <row r="63" spans="1:24" x14ac:dyDescent="0.2">
      <c r="A63" s="8">
        <v>24</v>
      </c>
      <c r="B63" s="9">
        <f t="shared" si="3"/>
        <v>45650</v>
      </c>
      <c r="C63" s="99">
        <f t="shared" si="4"/>
        <v>45650</v>
      </c>
      <c r="D63" s="104"/>
      <c r="E63" s="105"/>
      <c r="F63" s="105"/>
      <c r="G63" s="146"/>
      <c r="H63" s="145" t="s">
        <v>10</v>
      </c>
      <c r="I63" s="143">
        <v>7</v>
      </c>
      <c r="J63" s="149"/>
      <c r="K63" s="36"/>
      <c r="L63" s="6">
        <f t="shared" si="6"/>
        <v>7</v>
      </c>
      <c r="M63" s="11" t="str">
        <f>IF(L63&gt;0,IF(L63=7,"Good",err),0)</f>
        <v>Good</v>
      </c>
      <c r="N63" s="66">
        <f t="shared" si="7"/>
        <v>0</v>
      </c>
      <c r="O63" s="66">
        <f t="shared" si="7"/>
        <v>0</v>
      </c>
      <c r="P63" s="66">
        <f t="shared" si="7"/>
        <v>0</v>
      </c>
      <c r="Q63" s="66">
        <f t="shared" si="7"/>
        <v>0</v>
      </c>
      <c r="R63" s="66">
        <f t="shared" si="7"/>
        <v>0</v>
      </c>
      <c r="S63" s="10"/>
      <c r="T63" s="39">
        <f t="shared" si="2"/>
        <v>1</v>
      </c>
      <c r="U63" s="91"/>
    </row>
    <row r="64" spans="1:24" x14ac:dyDescent="0.2">
      <c r="A64" s="8">
        <v>25</v>
      </c>
      <c r="B64" s="9">
        <f t="shared" si="3"/>
        <v>45651</v>
      </c>
      <c r="C64" s="99">
        <f t="shared" si="4"/>
        <v>45651</v>
      </c>
      <c r="D64" s="104"/>
      <c r="E64" s="105"/>
      <c r="F64" s="105"/>
      <c r="G64" s="146"/>
      <c r="H64" s="145" t="s">
        <v>10</v>
      </c>
      <c r="I64" s="143">
        <v>7</v>
      </c>
      <c r="J64" s="149"/>
      <c r="K64" s="36"/>
      <c r="L64" s="6">
        <f t="shared" ref="L64:L70" si="8">SUM(D64:G64)+SUM(N64:S64)+I64</f>
        <v>7</v>
      </c>
      <c r="M64" s="11" t="str">
        <f>IF(L64&gt;0,IF(L64=7,"Good",err),0)</f>
        <v>Good</v>
      </c>
      <c r="N64" s="66">
        <f t="shared" si="7"/>
        <v>0</v>
      </c>
      <c r="O64" s="66">
        <f t="shared" si="7"/>
        <v>0</v>
      </c>
      <c r="P64" s="66">
        <f t="shared" si="7"/>
        <v>0</v>
      </c>
      <c r="Q64" s="66">
        <f t="shared" si="7"/>
        <v>0</v>
      </c>
      <c r="R64" s="66">
        <f t="shared" si="7"/>
        <v>0</v>
      </c>
      <c r="S64" s="10"/>
      <c r="T64" s="39">
        <f t="shared" si="2"/>
        <v>1</v>
      </c>
      <c r="U64" s="91"/>
    </row>
    <row r="65" spans="1:21" x14ac:dyDescent="0.2">
      <c r="A65" s="8">
        <v>26</v>
      </c>
      <c r="B65" s="9">
        <f t="shared" si="3"/>
        <v>45652</v>
      </c>
      <c r="C65" s="99">
        <f t="shared" si="4"/>
        <v>45652</v>
      </c>
      <c r="D65" s="112"/>
      <c r="E65" s="113"/>
      <c r="F65" s="113"/>
      <c r="G65" s="144"/>
      <c r="H65" s="145"/>
      <c r="I65" s="143"/>
      <c r="J65" s="149"/>
      <c r="K65" s="36"/>
      <c r="L65" s="6">
        <f t="shared" si="8"/>
        <v>0</v>
      </c>
      <c r="M65" s="11">
        <f>IF(L65&gt;0,IF(L65=7,"Good",err),0)</f>
        <v>0</v>
      </c>
      <c r="N65" s="66">
        <f t="shared" si="7"/>
        <v>0</v>
      </c>
      <c r="O65" s="66">
        <f t="shared" si="7"/>
        <v>0</v>
      </c>
      <c r="P65" s="66">
        <f t="shared" si="7"/>
        <v>0</v>
      </c>
      <c r="Q65" s="66">
        <f t="shared" si="7"/>
        <v>0</v>
      </c>
      <c r="R65" s="66">
        <f t="shared" si="7"/>
        <v>0</v>
      </c>
      <c r="S65" s="10"/>
      <c r="T65" s="39">
        <f t="shared" si="2"/>
        <v>0</v>
      </c>
      <c r="U65" s="91"/>
    </row>
    <row r="66" spans="1:21" x14ac:dyDescent="0.2">
      <c r="A66" s="8">
        <v>27</v>
      </c>
      <c r="B66" s="9">
        <f t="shared" si="3"/>
        <v>45653</v>
      </c>
      <c r="C66" s="99">
        <f t="shared" si="4"/>
        <v>45653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8"/>
        <v>0</v>
      </c>
      <c r="M66" s="11">
        <f>IF(L66&gt;0,IF(L66=7,"Good",err),0)</f>
        <v>0</v>
      </c>
      <c r="N66" s="66">
        <f t="shared" si="7"/>
        <v>0</v>
      </c>
      <c r="O66" s="66">
        <f t="shared" si="7"/>
        <v>0</v>
      </c>
      <c r="P66" s="66">
        <f t="shared" si="7"/>
        <v>0</v>
      </c>
      <c r="Q66" s="66">
        <f t="shared" si="7"/>
        <v>0</v>
      </c>
      <c r="R66" s="66">
        <f t="shared" si="7"/>
        <v>0</v>
      </c>
      <c r="S66" s="10"/>
      <c r="T66" s="39">
        <f t="shared" si="2"/>
        <v>0</v>
      </c>
      <c r="U66" s="91"/>
    </row>
    <row r="67" spans="1:21" x14ac:dyDescent="0.2">
      <c r="A67" s="8">
        <v>28</v>
      </c>
      <c r="B67" s="9">
        <f t="shared" si="3"/>
        <v>45654</v>
      </c>
      <c r="C67" s="99">
        <f t="shared" si="4"/>
        <v>45654</v>
      </c>
      <c r="D67" s="110"/>
      <c r="E67" s="111"/>
      <c r="F67" s="111"/>
      <c r="G67" s="140"/>
      <c r="H67" s="141"/>
      <c r="I67" s="142"/>
      <c r="J67" s="149"/>
      <c r="K67" s="36"/>
      <c r="L67" s="6">
        <f t="shared" si="8"/>
        <v>0</v>
      </c>
      <c r="M67" s="11">
        <f>IF(L67&gt;0,IF(L67=7,"Good",err),0)</f>
        <v>0</v>
      </c>
      <c r="N67" s="66">
        <f t="shared" si="7"/>
        <v>0</v>
      </c>
      <c r="O67" s="66">
        <f t="shared" si="7"/>
        <v>0</v>
      </c>
      <c r="P67" s="66">
        <f t="shared" si="7"/>
        <v>0</v>
      </c>
      <c r="Q67" s="66">
        <f t="shared" si="7"/>
        <v>0</v>
      </c>
      <c r="R67" s="66">
        <f t="shared" si="7"/>
        <v>0</v>
      </c>
      <c r="S67" s="10"/>
      <c r="T67" s="39">
        <f t="shared" si="2"/>
        <v>0</v>
      </c>
      <c r="U67" s="91"/>
    </row>
    <row r="68" spans="1:21" x14ac:dyDescent="0.2">
      <c r="A68" s="8">
        <v>29</v>
      </c>
      <c r="B68" s="9">
        <f t="shared" si="3"/>
        <v>45655</v>
      </c>
      <c r="C68" s="99">
        <f t="shared" si="4"/>
        <v>45655</v>
      </c>
      <c r="D68" s="104"/>
      <c r="E68" s="105"/>
      <c r="F68" s="105"/>
      <c r="G68" s="146"/>
      <c r="H68" s="141"/>
      <c r="I68" s="142"/>
      <c r="J68" s="149"/>
      <c r="K68" s="36"/>
      <c r="L68" s="6">
        <f t="shared" si="8"/>
        <v>0</v>
      </c>
      <c r="M68" s="11">
        <f>IF(L68&gt;0,IF(L68=7,"Good",err),0)</f>
        <v>0</v>
      </c>
      <c r="N68" s="66">
        <f t="shared" si="7"/>
        <v>0</v>
      </c>
      <c r="O68" s="66">
        <f t="shared" si="7"/>
        <v>0</v>
      </c>
      <c r="P68" s="66">
        <f t="shared" si="7"/>
        <v>0</v>
      </c>
      <c r="Q68" s="66">
        <f t="shared" si="7"/>
        <v>0</v>
      </c>
      <c r="R68" s="66">
        <f t="shared" si="7"/>
        <v>0</v>
      </c>
      <c r="S68" s="10"/>
      <c r="T68" s="39">
        <f t="shared" si="2"/>
        <v>0</v>
      </c>
      <c r="U68" s="91"/>
    </row>
    <row r="69" spans="1:21" x14ac:dyDescent="0.2">
      <c r="A69" s="8">
        <v>30</v>
      </c>
      <c r="B69" s="9">
        <f t="shared" si="3"/>
        <v>45656</v>
      </c>
      <c r="C69" s="99">
        <f t="shared" si="4"/>
        <v>45656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8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x14ac:dyDescent="0.2">
      <c r="A70" s="102">
        <v>31</v>
      </c>
      <c r="B70" s="9">
        <f t="shared" si="3"/>
        <v>45657</v>
      </c>
      <c r="C70" s="99">
        <f t="shared" si="4"/>
        <v>45657</v>
      </c>
      <c r="D70" s="104"/>
      <c r="E70" s="105"/>
      <c r="F70" s="105"/>
      <c r="G70" s="146"/>
      <c r="H70" s="145" t="s">
        <v>10</v>
      </c>
      <c r="I70" s="143">
        <v>7</v>
      </c>
      <c r="J70" s="150"/>
      <c r="K70" s="103"/>
      <c r="L70" s="6">
        <f t="shared" si="8"/>
        <v>7</v>
      </c>
      <c r="M70" s="11" t="str">
        <f>IF(L70&gt;0,IF(L70=7,"Good",err),0)</f>
        <v>Good</v>
      </c>
      <c r="N70" s="12"/>
      <c r="O70" s="12"/>
      <c r="P70" s="12"/>
      <c r="Q70" s="12"/>
      <c r="R70" s="12"/>
      <c r="S70" s="13"/>
      <c r="T70" s="39">
        <f>IF(L70&gt;0,1,0)</f>
        <v>1</v>
      </c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I71" si="9">SUM(D40:D70)</f>
        <v>0</v>
      </c>
      <c r="E71" s="94">
        <f t="shared" si="9"/>
        <v>0</v>
      </c>
      <c r="F71" s="94">
        <f t="shared" si="9"/>
        <v>0</v>
      </c>
      <c r="G71" s="94">
        <f t="shared" si="9"/>
        <v>0</v>
      </c>
      <c r="H71" s="94">
        <f t="shared" si="9"/>
        <v>0</v>
      </c>
      <c r="I71" s="94">
        <f t="shared" si="9"/>
        <v>21</v>
      </c>
      <c r="J71" s="94">
        <f>SUM(J40:J70)</f>
        <v>0</v>
      </c>
      <c r="K71" s="94">
        <f>SUM(K40:K70)</f>
        <v>0</v>
      </c>
      <c r="L71" s="94">
        <f>SUM(L40:L70)</f>
        <v>21</v>
      </c>
      <c r="M71" s="40"/>
      <c r="N71" s="16">
        <f t="shared" ref="N71:T71" si="10">SUM(N40:N69)</f>
        <v>0</v>
      </c>
      <c r="O71" s="16">
        <f t="shared" si="10"/>
        <v>0</v>
      </c>
      <c r="P71" s="16">
        <f t="shared" si="10"/>
        <v>0</v>
      </c>
      <c r="Q71" s="16">
        <f t="shared" si="10"/>
        <v>0</v>
      </c>
      <c r="R71" s="16">
        <f t="shared" si="10"/>
        <v>0</v>
      </c>
      <c r="S71" s="17">
        <f t="shared" si="10"/>
        <v>0</v>
      </c>
      <c r="T71" s="39">
        <f t="shared" si="10"/>
        <v>2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40"/>
      <c r="J72" s="40"/>
      <c r="K72" s="40"/>
      <c r="L72" s="40"/>
      <c r="M72" s="40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40"/>
      <c r="M73" s="40"/>
      <c r="N73" s="109"/>
      <c r="O73" s="109"/>
      <c r="P73" s="109"/>
      <c r="Q73" s="109"/>
      <c r="R73" s="109"/>
      <c r="S73" s="23"/>
    </row>
    <row r="74" spans="1:21" ht="37.5" customHeight="1" x14ac:dyDescent="0.2">
      <c r="A74" s="39" t="s">
        <v>5</v>
      </c>
      <c r="B74" s="15"/>
      <c r="C74" s="100"/>
    </row>
    <row r="75" spans="1:21" x14ac:dyDescent="0.2">
      <c r="G75" s="78"/>
      <c r="H75" s="79"/>
      <c r="I75" s="80"/>
      <c r="J75" s="21"/>
      <c r="K75" s="80"/>
    </row>
    <row r="76" spans="1:21" x14ac:dyDescent="0.2"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9" t="s">
        <v>6</v>
      </c>
      <c r="E78" s="39" t="s">
        <v>3</v>
      </c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G81" s="83" t="s">
        <v>29</v>
      </c>
      <c r="H81" s="27"/>
      <c r="I81" s="84"/>
      <c r="N81" s="27"/>
      <c r="O81" s="27"/>
      <c r="P81" s="21"/>
      <c r="Q81" s="21"/>
      <c r="R81" s="177"/>
      <c r="S81" s="177"/>
    </row>
    <row r="82" spans="1:19" x14ac:dyDescent="0.2">
      <c r="A82" s="39" t="s">
        <v>7</v>
      </c>
      <c r="E82" s="39" t="s">
        <v>3</v>
      </c>
      <c r="R82" s="1" t="s">
        <v>3</v>
      </c>
    </row>
  </sheetData>
  <mergeCells count="7">
    <mergeCell ref="R81:S81"/>
    <mergeCell ref="B37:C37"/>
    <mergeCell ref="D37:G37"/>
    <mergeCell ref="H37:I37"/>
    <mergeCell ref="A71:C71"/>
    <mergeCell ref="A73:C73"/>
    <mergeCell ref="R77:S77"/>
  </mergeCells>
  <dataValidations count="3">
    <dataValidation type="list" allowBlank="1" showInputMessage="1" showErrorMessage="1" error="Select from the drop down box" promptTitle="Select Department" prompt="Select a department" sqref="D38:G38">
      <formula1>$W$1:$W$32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Departments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2"/>
  <sheetViews>
    <sheetView showGridLines="0" view="pageBreakPreview" topLeftCell="A33" zoomScaleNormal="100" zoomScaleSheetLayoutView="100" workbookViewId="0">
      <pane ySplit="6" topLeftCell="A57" activePane="bottomLeft" state="frozen"/>
      <selection activeCell="Z40" sqref="Z40"/>
      <selection pane="bottomLeft" activeCell="G69" sqref="G69"/>
    </sheetView>
  </sheetViews>
  <sheetFormatPr defaultColWidth="9" defaultRowHeight="14.25" x14ac:dyDescent="0.2"/>
  <cols>
    <col min="1" max="1" width="8.75" style="30" customWidth="1"/>
    <col min="2" max="2" width="13.75" style="30" customWidth="1"/>
    <col min="3" max="3" width="9" style="97"/>
    <col min="4" max="4" width="16" style="1" customWidth="1"/>
    <col min="5" max="7" width="16" style="30" customWidth="1"/>
    <col min="8" max="8" width="10.75" style="55" customWidth="1"/>
    <col min="9" max="9" width="10.75" style="33" customWidth="1"/>
    <col min="10" max="10" width="10.75" style="39" customWidth="1"/>
    <col min="11" max="11" width="10.75" style="39" hidden="1" customWidth="1"/>
    <col min="12" max="12" width="8.25" style="30" customWidth="1"/>
    <col min="13" max="13" width="6.5" style="30" customWidth="1"/>
    <col min="14" max="14" width="11.5" style="39" hidden="1" customWidth="1"/>
    <col min="15" max="15" width="11.5" style="30" hidden="1" customWidth="1"/>
    <col min="16" max="16" width="7.5" style="39" hidden="1" customWidth="1"/>
    <col min="17" max="19" width="7.5" style="30" hidden="1" customWidth="1"/>
    <col min="20" max="20" width="0" style="30" hidden="1" customWidth="1"/>
    <col min="21" max="21" width="24" style="30" customWidth="1"/>
    <col min="22" max="22" width="1.75" style="39" customWidth="1"/>
    <col min="23" max="23" width="9" style="39"/>
    <col min="24" max="16384" width="9" style="30"/>
  </cols>
  <sheetData>
    <row r="1" spans="4:23" s="39" customFormat="1" x14ac:dyDescent="0.2">
      <c r="D1" s="1"/>
      <c r="H1" s="55"/>
      <c r="U1" s="1"/>
      <c r="W1" s="1" t="s">
        <v>58</v>
      </c>
    </row>
    <row r="2" spans="4:23" s="39" customFormat="1" x14ac:dyDescent="0.2">
      <c r="D2" s="1"/>
      <c r="H2" s="55"/>
      <c r="U2" s="1"/>
      <c r="W2" s="1" t="s">
        <v>32</v>
      </c>
    </row>
    <row r="3" spans="4:23" s="39" customFormat="1" x14ac:dyDescent="0.2">
      <c r="D3" s="1"/>
      <c r="H3" s="55"/>
      <c r="U3" s="1"/>
      <c r="W3" s="39" t="s">
        <v>48</v>
      </c>
    </row>
    <row r="4" spans="4:23" s="39" customFormat="1" x14ac:dyDescent="0.2">
      <c r="D4" s="1"/>
      <c r="H4" s="55"/>
      <c r="U4" s="1"/>
      <c r="W4" s="39" t="s">
        <v>72</v>
      </c>
    </row>
    <row r="5" spans="4:23" s="39" customFormat="1" x14ac:dyDescent="0.2">
      <c r="D5" s="1"/>
      <c r="H5" s="55"/>
      <c r="U5" s="1"/>
      <c r="W5" s="39" t="s">
        <v>73</v>
      </c>
    </row>
    <row r="6" spans="4:23" s="39" customFormat="1" x14ac:dyDescent="0.2">
      <c r="D6" s="1"/>
      <c r="H6" s="55"/>
      <c r="U6" s="1"/>
      <c r="W6" s="39" t="s">
        <v>74</v>
      </c>
    </row>
    <row r="7" spans="4:23" s="39" customFormat="1" x14ac:dyDescent="0.2">
      <c r="D7" s="1"/>
      <c r="H7" s="55"/>
      <c r="U7" s="1"/>
      <c r="W7" s="39" t="s">
        <v>76</v>
      </c>
    </row>
    <row r="8" spans="4:23" s="39" customFormat="1" x14ac:dyDescent="0.2">
      <c r="D8" s="1"/>
      <c r="H8" s="55"/>
      <c r="U8" s="1"/>
      <c r="W8" s="1" t="s">
        <v>50</v>
      </c>
    </row>
    <row r="9" spans="4:23" s="39" customFormat="1" x14ac:dyDescent="0.2">
      <c r="D9" s="1"/>
      <c r="H9" s="55"/>
      <c r="U9" s="1"/>
      <c r="W9" s="1" t="s">
        <v>64</v>
      </c>
    </row>
    <row r="10" spans="4:23" s="39" customFormat="1" x14ac:dyDescent="0.2">
      <c r="D10" s="1"/>
      <c r="H10" s="55"/>
      <c r="W10" s="1" t="s">
        <v>51</v>
      </c>
    </row>
    <row r="11" spans="4:23" s="39" customFormat="1" x14ac:dyDescent="0.2">
      <c r="D11" s="1"/>
      <c r="H11" s="55"/>
      <c r="W11" s="39" t="s">
        <v>57</v>
      </c>
    </row>
    <row r="12" spans="4:23" s="39" customFormat="1" x14ac:dyDescent="0.2">
      <c r="D12" s="1"/>
      <c r="H12" s="55"/>
      <c r="W12" s="39" t="s">
        <v>61</v>
      </c>
    </row>
    <row r="13" spans="4:23" s="39" customFormat="1" x14ac:dyDescent="0.2">
      <c r="D13" s="1"/>
      <c r="H13" s="55"/>
      <c r="U13" s="1"/>
      <c r="W13" s="39" t="s">
        <v>67</v>
      </c>
    </row>
    <row r="14" spans="4:23" s="39" customFormat="1" x14ac:dyDescent="0.2">
      <c r="D14" s="1"/>
      <c r="H14" s="55"/>
      <c r="U14" s="1"/>
      <c r="W14" s="39" t="s">
        <v>63</v>
      </c>
    </row>
    <row r="15" spans="4:23" s="39" customFormat="1" x14ac:dyDescent="0.2">
      <c r="D15" s="1"/>
      <c r="H15" s="55"/>
      <c r="W15" s="39" t="s">
        <v>46</v>
      </c>
    </row>
    <row r="16" spans="4:23" s="39" customFormat="1" x14ac:dyDescent="0.2">
      <c r="D16" s="1"/>
      <c r="H16" s="55"/>
      <c r="W16" s="39" t="s">
        <v>66</v>
      </c>
    </row>
    <row r="17" spans="4:23" s="39" customFormat="1" x14ac:dyDescent="0.2">
      <c r="D17" s="1"/>
      <c r="H17" s="55"/>
      <c r="W17" s="39" t="s">
        <v>77</v>
      </c>
    </row>
    <row r="18" spans="4:23" s="39" customFormat="1" x14ac:dyDescent="0.2">
      <c r="D18" s="1"/>
      <c r="H18" s="55"/>
      <c r="U18" s="1"/>
      <c r="W18" s="1" t="s">
        <v>60</v>
      </c>
    </row>
    <row r="19" spans="4:23" s="39" customFormat="1" x14ac:dyDescent="0.2">
      <c r="D19" s="1"/>
      <c r="H19" s="55"/>
      <c r="U19" s="1"/>
      <c r="W19" s="39" t="s">
        <v>49</v>
      </c>
    </row>
    <row r="20" spans="4:23" s="39" customFormat="1" x14ac:dyDescent="0.2">
      <c r="D20" s="1"/>
      <c r="H20" s="55"/>
      <c r="U20" s="1"/>
      <c r="W20" s="39" t="s">
        <v>65</v>
      </c>
    </row>
    <row r="21" spans="4:23" s="39" customFormat="1" x14ac:dyDescent="0.2">
      <c r="D21" s="1"/>
      <c r="H21" s="55"/>
      <c r="U21" s="1"/>
      <c r="W21" s="39" t="s">
        <v>75</v>
      </c>
    </row>
    <row r="22" spans="4:23" s="39" customFormat="1" x14ac:dyDescent="0.2">
      <c r="D22" s="1"/>
      <c r="H22" s="55"/>
      <c r="W22" s="1" t="s">
        <v>53</v>
      </c>
    </row>
    <row r="23" spans="4:23" s="39" customFormat="1" x14ac:dyDescent="0.2">
      <c r="D23" s="1"/>
      <c r="H23" s="55"/>
      <c r="W23" s="1" t="s">
        <v>31</v>
      </c>
    </row>
    <row r="24" spans="4:23" s="39" customFormat="1" x14ac:dyDescent="0.2">
      <c r="D24" s="1"/>
      <c r="H24" s="55"/>
      <c r="U24" s="1"/>
      <c r="W24" s="39" t="s">
        <v>52</v>
      </c>
    </row>
    <row r="25" spans="4:23" s="39" customFormat="1" x14ac:dyDescent="0.2">
      <c r="D25" s="1"/>
      <c r="H25" s="55"/>
      <c r="W25" s="1" t="s">
        <v>54</v>
      </c>
    </row>
    <row r="26" spans="4:23" s="39" customFormat="1" x14ac:dyDescent="0.2">
      <c r="D26" s="1"/>
      <c r="H26" s="55"/>
      <c r="W26" s="39" t="s">
        <v>55</v>
      </c>
    </row>
    <row r="27" spans="4:23" s="39" customFormat="1" x14ac:dyDescent="0.2">
      <c r="D27" s="1"/>
      <c r="H27" s="55"/>
      <c r="W27" s="1" t="s">
        <v>71</v>
      </c>
    </row>
    <row r="28" spans="4:23" s="39" customFormat="1" x14ac:dyDescent="0.2">
      <c r="D28" s="1"/>
      <c r="H28" s="55"/>
      <c r="W28" s="1" t="s">
        <v>30</v>
      </c>
    </row>
    <row r="29" spans="4:23" s="39" customFormat="1" x14ac:dyDescent="0.2">
      <c r="D29" s="1"/>
      <c r="H29" s="55"/>
      <c r="W29" s="1" t="s">
        <v>70</v>
      </c>
    </row>
    <row r="30" spans="4:23" s="39" customFormat="1" x14ac:dyDescent="0.2">
      <c r="D30" s="1"/>
      <c r="H30" s="55"/>
      <c r="W30" s="39" t="s">
        <v>68</v>
      </c>
    </row>
    <row r="31" spans="4:23" s="39" customFormat="1" x14ac:dyDescent="0.2">
      <c r="D31" s="1"/>
      <c r="H31" s="55"/>
      <c r="W31" s="39" t="s">
        <v>62</v>
      </c>
    </row>
    <row r="32" spans="4:23" s="39" customFormat="1" x14ac:dyDescent="0.2">
      <c r="D32" s="1"/>
      <c r="H32" s="55"/>
      <c r="W32" s="39" t="s">
        <v>47</v>
      </c>
    </row>
    <row r="33" spans="1:29" s="39" customFormat="1" x14ac:dyDescent="0.2">
      <c r="C33" s="97"/>
      <c r="D33" s="1"/>
      <c r="H33" s="55"/>
    </row>
    <row r="34" spans="1:29" ht="18" x14ac:dyDescent="0.25">
      <c r="A34" s="2" t="s">
        <v>0</v>
      </c>
      <c r="E34" s="95"/>
    </row>
    <row r="35" spans="1:29" x14ac:dyDescent="0.2">
      <c r="A35" s="30" t="s">
        <v>1</v>
      </c>
      <c r="B35" s="133">
        <v>45658</v>
      </c>
    </row>
    <row r="36" spans="1:29" x14ac:dyDescent="0.2">
      <c r="X36" s="1"/>
    </row>
    <row r="37" spans="1:29" x14ac:dyDescent="0.2">
      <c r="A37" s="106" t="s">
        <v>24</v>
      </c>
      <c r="B37" s="180" t="str">
        <f>December!B37:C37</f>
        <v>Include your name in July</v>
      </c>
      <c r="C37" s="181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7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s="39" customFormat="1" ht="8.25" customHeight="1" x14ac:dyDescent="0.2">
      <c r="A39" s="58"/>
      <c r="B39" s="59"/>
      <c r="C39" s="98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x14ac:dyDescent="0.2">
      <c r="A40" s="8">
        <v>1</v>
      </c>
      <c r="B40" s="9">
        <f>+C40</f>
        <v>45658</v>
      </c>
      <c r="C40" s="99">
        <f>December!C70+1</f>
        <v>45658</v>
      </c>
      <c r="D40" s="110"/>
      <c r="E40" s="111"/>
      <c r="F40" s="111"/>
      <c r="G40" s="140"/>
      <c r="H40" s="145" t="s">
        <v>10</v>
      </c>
      <c r="I40" s="143">
        <v>7</v>
      </c>
      <c r="J40" s="149"/>
      <c r="K40" s="36"/>
      <c r="L40" s="6">
        <f t="shared" ref="L40:L56" si="0">SUM(D40:G40)+SUM(N40:S40)+I40</f>
        <v>7</v>
      </c>
      <c r="M40" s="11" t="str">
        <f>IF(L40&gt;0,IF(L40=7,"Good",err),0)</f>
        <v>Good</v>
      </c>
      <c r="N40" s="66">
        <f>IF($D40=N$38,7,0)+IF($E40=N$38,7,0)+IF($F40=N$38,7,0)+IF($G40=N$38,7,0)</f>
        <v>0</v>
      </c>
      <c r="O40" s="66">
        <f t="shared" ref="O40:R54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10"/>
      <c r="T40" s="39">
        <f t="shared" ref="T40:T69" si="2">IF(L40&gt;0,1,0)</f>
        <v>1</v>
      </c>
      <c r="U40" s="91"/>
      <c r="X40" s="1"/>
    </row>
    <row r="41" spans="1:29" x14ac:dyDescent="0.2">
      <c r="A41" s="8">
        <v>2</v>
      </c>
      <c r="B41" s="9">
        <f t="shared" ref="B41:B69" si="3">+C41</f>
        <v>45659</v>
      </c>
      <c r="C41" s="99">
        <f>C40+1</f>
        <v>45659</v>
      </c>
      <c r="D41" s="114"/>
      <c r="E41" s="115"/>
      <c r="F41" s="115"/>
      <c r="G41" s="147"/>
      <c r="H41" s="145"/>
      <c r="I41" s="143"/>
      <c r="J41" s="149"/>
      <c r="K41" s="36"/>
      <c r="L41" s="6">
        <f t="shared" si="0"/>
        <v>0</v>
      </c>
      <c r="M41" s="11">
        <f>IF(L41&gt;0,IF(L41=7,"Good",err),0)</f>
        <v>0</v>
      </c>
      <c r="N41" s="66">
        <f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si="2"/>
        <v>0</v>
      </c>
      <c r="U41" s="91"/>
      <c r="X41" s="1"/>
    </row>
    <row r="42" spans="1:29" x14ac:dyDescent="0.2">
      <c r="A42" s="8">
        <v>3</v>
      </c>
      <c r="B42" s="9">
        <f t="shared" si="3"/>
        <v>45660</v>
      </c>
      <c r="C42" s="99">
        <f t="shared" ref="C42:C69" si="4">C41+1</f>
        <v>45660</v>
      </c>
      <c r="D42" s="112"/>
      <c r="E42" s="113"/>
      <c r="F42" s="113"/>
      <c r="G42" s="144"/>
      <c r="H42" s="145"/>
      <c r="I42" s="143"/>
      <c r="J42" s="149"/>
      <c r="K42" s="36"/>
      <c r="L42" s="6">
        <f t="shared" si="0"/>
        <v>0</v>
      </c>
      <c r="M42" s="11">
        <f>IF(L42&gt;0,IF(L42=7,"Good",err),0)</f>
        <v>0</v>
      </c>
      <c r="N42" s="66">
        <f>IF($D42=N$38,7,0)+IF($E42=N$38,7,0)+IF($F42=N$38,7,0)+IF($G42=N$38,7,0)</f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2"/>
        <v>0</v>
      </c>
      <c r="U42" s="91"/>
      <c r="X42" s="39"/>
    </row>
    <row r="43" spans="1:29" x14ac:dyDescent="0.2">
      <c r="A43" s="8">
        <v>4</v>
      </c>
      <c r="B43" s="9">
        <f t="shared" si="3"/>
        <v>45661</v>
      </c>
      <c r="C43" s="99">
        <f t="shared" si="4"/>
        <v>45661</v>
      </c>
      <c r="D43" s="104"/>
      <c r="E43" s="105"/>
      <c r="F43" s="105"/>
      <c r="G43" s="146"/>
      <c r="H43" s="141"/>
      <c r="I43" s="142"/>
      <c r="J43" s="149"/>
      <c r="K43" s="36"/>
      <c r="L43" s="6">
        <f t="shared" si="0"/>
        <v>0</v>
      </c>
      <c r="M43" s="11">
        <f>IF(L43&gt;0,IF(L43=7,"Good",err),0)</f>
        <v>0</v>
      </c>
      <c r="N43" s="66">
        <f>IF($D43=N$38,7,0)+IF($E43=N$38,7,0)+IF($F43=N$38,7,0)+IF($G43=N$38,7,0)</f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2"/>
        <v>0</v>
      </c>
      <c r="U43" s="91"/>
      <c r="X43" s="39"/>
    </row>
    <row r="44" spans="1:29" x14ac:dyDescent="0.2">
      <c r="A44" s="8">
        <v>5</v>
      </c>
      <c r="B44" s="9">
        <f t="shared" si="3"/>
        <v>45662</v>
      </c>
      <c r="C44" s="99">
        <f t="shared" si="4"/>
        <v>45662</v>
      </c>
      <c r="D44" s="104"/>
      <c r="E44" s="105"/>
      <c r="F44" s="105"/>
      <c r="G44" s="146"/>
      <c r="H44" s="141"/>
      <c r="I44" s="142"/>
      <c r="J44" s="149"/>
      <c r="K44" s="36"/>
      <c r="L44" s="6">
        <f>SUM(D44:G44)+SUM(N44:S44)+I44</f>
        <v>0</v>
      </c>
      <c r="M44" s="11">
        <f>IF(L44&gt;0,IF(L44=7,"Good",err),0)</f>
        <v>0</v>
      </c>
      <c r="N44" s="66">
        <f t="shared" ref="N44:R47" si="5">IF($D44=N$38,7,0)+IF($E44=N$38,7,0)+IF($F44=N$38,7,0)+IF($G44=N$38,7,0)</f>
        <v>0</v>
      </c>
      <c r="O44" s="66">
        <f t="shared" si="5"/>
        <v>0</v>
      </c>
      <c r="P44" s="66">
        <f t="shared" si="5"/>
        <v>0</v>
      </c>
      <c r="Q44" s="66">
        <f t="shared" si="5"/>
        <v>0</v>
      </c>
      <c r="R44" s="66">
        <f t="shared" si="5"/>
        <v>0</v>
      </c>
      <c r="S44" s="10"/>
      <c r="T44" s="39">
        <f t="shared" si="2"/>
        <v>0</v>
      </c>
      <c r="U44" s="91"/>
      <c r="X44" s="39"/>
    </row>
    <row r="45" spans="1:29" x14ac:dyDescent="0.2">
      <c r="A45" s="8">
        <v>6</v>
      </c>
      <c r="B45" s="9">
        <f t="shared" si="3"/>
        <v>45663</v>
      </c>
      <c r="C45" s="99">
        <f t="shared" si="4"/>
        <v>45663</v>
      </c>
      <c r="D45" s="112"/>
      <c r="E45" s="113"/>
      <c r="F45" s="113"/>
      <c r="G45" s="144"/>
      <c r="H45" s="145"/>
      <c r="I45" s="143"/>
      <c r="J45" s="149"/>
      <c r="K45" s="36"/>
      <c r="L45" s="6">
        <f>SUM(D45:G45)+SUM(N45:S45)+I45</f>
        <v>0</v>
      </c>
      <c r="M45" s="11">
        <f>IF(L45&gt;0,IF(L45=7,"Good",err),0)</f>
        <v>0</v>
      </c>
      <c r="N45" s="66">
        <f t="shared" si="5"/>
        <v>0</v>
      </c>
      <c r="O45" s="66">
        <f t="shared" si="5"/>
        <v>0</v>
      </c>
      <c r="P45" s="66">
        <f t="shared" si="5"/>
        <v>0</v>
      </c>
      <c r="Q45" s="66">
        <f t="shared" si="5"/>
        <v>0</v>
      </c>
      <c r="R45" s="66">
        <f t="shared" si="5"/>
        <v>0</v>
      </c>
      <c r="S45" s="10"/>
      <c r="T45" s="39">
        <f t="shared" si="2"/>
        <v>0</v>
      </c>
      <c r="U45" s="91"/>
      <c r="X45" s="1"/>
    </row>
    <row r="46" spans="1:29" x14ac:dyDescent="0.2">
      <c r="A46" s="8">
        <v>7</v>
      </c>
      <c r="B46" s="9">
        <f t="shared" si="3"/>
        <v>45664</v>
      </c>
      <c r="C46" s="99">
        <f t="shared" si="4"/>
        <v>45664</v>
      </c>
      <c r="D46" s="114"/>
      <c r="E46" s="115"/>
      <c r="F46" s="115"/>
      <c r="G46" s="147"/>
      <c r="H46" s="145"/>
      <c r="I46" s="143"/>
      <c r="J46" s="149"/>
      <c r="K46" s="36"/>
      <c r="L46" s="6">
        <f>SUM(D46:G46)+SUM(N46:S46)+I46</f>
        <v>0</v>
      </c>
      <c r="M46" s="11">
        <f>IF(L46&gt;0,IF(L46=7,"Good",err),0)</f>
        <v>0</v>
      </c>
      <c r="N46" s="66">
        <f t="shared" si="5"/>
        <v>0</v>
      </c>
      <c r="O46" s="66">
        <f t="shared" si="5"/>
        <v>0</v>
      </c>
      <c r="P46" s="66">
        <f t="shared" si="5"/>
        <v>0</v>
      </c>
      <c r="Q46" s="66">
        <f t="shared" si="5"/>
        <v>0</v>
      </c>
      <c r="R46" s="66">
        <f t="shared" si="5"/>
        <v>0</v>
      </c>
      <c r="S46" s="10"/>
      <c r="T46" s="39">
        <f t="shared" si="2"/>
        <v>0</v>
      </c>
      <c r="U46" s="91"/>
      <c r="X46" s="1"/>
    </row>
    <row r="47" spans="1:29" x14ac:dyDescent="0.2">
      <c r="A47" s="8">
        <v>8</v>
      </c>
      <c r="B47" s="9">
        <f t="shared" si="3"/>
        <v>45665</v>
      </c>
      <c r="C47" s="99">
        <f t="shared" si="4"/>
        <v>45665</v>
      </c>
      <c r="D47" s="112"/>
      <c r="E47" s="113"/>
      <c r="F47" s="113"/>
      <c r="G47" s="144"/>
      <c r="H47" s="145"/>
      <c r="I47" s="143"/>
      <c r="J47" s="149"/>
      <c r="K47" s="36"/>
      <c r="L47" s="6">
        <f>SUM(D47:G47)+SUM(N47:S47)+I47</f>
        <v>0</v>
      </c>
      <c r="M47" s="11">
        <f>IF(L47&gt;0,IF(L47=7,"Good",err),0)</f>
        <v>0</v>
      </c>
      <c r="N47" s="66">
        <f t="shared" si="5"/>
        <v>0</v>
      </c>
      <c r="O47" s="66">
        <f t="shared" si="5"/>
        <v>0</v>
      </c>
      <c r="P47" s="66">
        <f t="shared" si="5"/>
        <v>0</v>
      </c>
      <c r="Q47" s="66">
        <f t="shared" si="5"/>
        <v>0</v>
      </c>
      <c r="R47" s="66">
        <f t="shared" si="5"/>
        <v>0</v>
      </c>
      <c r="S47" s="10"/>
      <c r="T47" s="39">
        <f t="shared" si="2"/>
        <v>0</v>
      </c>
      <c r="U47" s="91"/>
      <c r="X47" s="39"/>
    </row>
    <row r="48" spans="1:29" x14ac:dyDescent="0.2">
      <c r="A48" s="8">
        <v>9</v>
      </c>
      <c r="B48" s="9">
        <f t="shared" si="3"/>
        <v>45666</v>
      </c>
      <c r="C48" s="99">
        <f t="shared" si="4"/>
        <v>45666</v>
      </c>
      <c r="D48" s="112"/>
      <c r="E48" s="113"/>
      <c r="F48" s="113"/>
      <c r="G48" s="144"/>
      <c r="H48" s="145"/>
      <c r="I48" s="143"/>
      <c r="J48" s="149"/>
      <c r="K48" s="36"/>
      <c r="L48" s="6">
        <f t="shared" si="0"/>
        <v>0</v>
      </c>
      <c r="M48" s="11">
        <f>IF(L48&gt;0,IF(L48=7,"Good",err),0)</f>
        <v>0</v>
      </c>
      <c r="N48" s="66">
        <f t="shared" ref="N48:N61" si="6">IF($D48=N$38,7,0)+IF($E48=N$38,7,0)+IF($F48=N$38,7,0)+IF($G48=N$38,7,0)</f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2"/>
        <v>0</v>
      </c>
      <c r="U48" s="91"/>
      <c r="X48" s="39"/>
    </row>
    <row r="49" spans="1:24" x14ac:dyDescent="0.2">
      <c r="A49" s="8">
        <v>10</v>
      </c>
      <c r="B49" s="9">
        <f t="shared" si="3"/>
        <v>45667</v>
      </c>
      <c r="C49" s="99">
        <f t="shared" si="4"/>
        <v>45667</v>
      </c>
      <c r="D49" s="112"/>
      <c r="E49" s="113"/>
      <c r="F49" s="113"/>
      <c r="G49" s="144"/>
      <c r="H49" s="145"/>
      <c r="I49" s="143"/>
      <c r="J49" s="149"/>
      <c r="K49" s="36"/>
      <c r="L49" s="6">
        <f t="shared" si="0"/>
        <v>0</v>
      </c>
      <c r="M49" s="11">
        <f>IF(L49&gt;0,IF(L49=7,"Good",err),0)</f>
        <v>0</v>
      </c>
      <c r="N49" s="66">
        <f t="shared" si="6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2"/>
        <v>0</v>
      </c>
      <c r="U49" s="91"/>
      <c r="V49" s="29"/>
      <c r="X49" s="1"/>
    </row>
    <row r="50" spans="1:24" x14ac:dyDescent="0.2">
      <c r="A50" s="8">
        <v>11</v>
      </c>
      <c r="B50" s="9">
        <f t="shared" si="3"/>
        <v>45668</v>
      </c>
      <c r="C50" s="99">
        <f t="shared" si="4"/>
        <v>45668</v>
      </c>
      <c r="D50" s="104"/>
      <c r="E50" s="105"/>
      <c r="F50" s="105"/>
      <c r="G50" s="146"/>
      <c r="H50" s="141"/>
      <c r="I50" s="142"/>
      <c r="J50" s="149"/>
      <c r="K50" s="36"/>
      <c r="L50" s="6">
        <f t="shared" si="0"/>
        <v>0</v>
      </c>
      <c r="M50" s="11">
        <f>IF(L50&gt;0,IF(L50=7,"Good",err),0)</f>
        <v>0</v>
      </c>
      <c r="N50" s="66">
        <f t="shared" si="6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2"/>
        <v>0</v>
      </c>
      <c r="U50" s="91"/>
      <c r="V50" s="29"/>
      <c r="X50" s="1"/>
    </row>
    <row r="51" spans="1:24" x14ac:dyDescent="0.2">
      <c r="A51" s="8">
        <v>12</v>
      </c>
      <c r="B51" s="9">
        <f t="shared" si="3"/>
        <v>45669</v>
      </c>
      <c r="C51" s="99">
        <f t="shared" si="4"/>
        <v>45669</v>
      </c>
      <c r="D51" s="104"/>
      <c r="E51" s="105"/>
      <c r="F51" s="105"/>
      <c r="G51" s="146"/>
      <c r="H51" s="141"/>
      <c r="I51" s="142"/>
      <c r="J51" s="149"/>
      <c r="K51" s="36"/>
      <c r="L51" s="6">
        <f t="shared" si="0"/>
        <v>0</v>
      </c>
      <c r="M51" s="11">
        <f>IF(L51&gt;0,IF(L51=7,"Good",err),0)</f>
        <v>0</v>
      </c>
      <c r="N51" s="66">
        <f t="shared" si="6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2"/>
        <v>0</v>
      </c>
      <c r="U51" s="91"/>
      <c r="V51" s="29"/>
      <c r="X51" s="1"/>
    </row>
    <row r="52" spans="1:24" x14ac:dyDescent="0.2">
      <c r="A52" s="8">
        <v>13</v>
      </c>
      <c r="B52" s="9">
        <f t="shared" si="3"/>
        <v>45670</v>
      </c>
      <c r="C52" s="99">
        <f t="shared" si="4"/>
        <v>45670</v>
      </c>
      <c r="D52" s="112"/>
      <c r="E52" s="113"/>
      <c r="F52" s="113"/>
      <c r="G52" s="144"/>
      <c r="H52" s="145"/>
      <c r="I52" s="143"/>
      <c r="J52" s="149"/>
      <c r="K52" s="36"/>
      <c r="L52" s="6">
        <f t="shared" si="0"/>
        <v>0</v>
      </c>
      <c r="M52" s="11">
        <f>IF(L52&gt;0,IF(L52=7,"Good",err),0)</f>
        <v>0</v>
      </c>
      <c r="N52" s="66">
        <f t="shared" si="6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2"/>
        <v>0</v>
      </c>
      <c r="U52" s="91"/>
      <c r="V52" s="29"/>
      <c r="X52" s="39"/>
    </row>
    <row r="53" spans="1:24" x14ac:dyDescent="0.2">
      <c r="A53" s="8">
        <v>14</v>
      </c>
      <c r="B53" s="9">
        <f t="shared" si="3"/>
        <v>45671</v>
      </c>
      <c r="C53" s="99">
        <f t="shared" si="4"/>
        <v>45671</v>
      </c>
      <c r="D53" s="114"/>
      <c r="E53" s="115"/>
      <c r="F53" s="115"/>
      <c r="G53" s="147"/>
      <c r="H53" s="145"/>
      <c r="I53" s="143"/>
      <c r="J53" s="149"/>
      <c r="K53" s="36"/>
      <c r="L53" s="6">
        <f t="shared" si="0"/>
        <v>0</v>
      </c>
      <c r="M53" s="11">
        <f>IF(L53&gt;0,IF(L53=7,"Good",err),0)</f>
        <v>0</v>
      </c>
      <c r="N53" s="66">
        <f t="shared" si="6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2"/>
        <v>0</v>
      </c>
      <c r="U53" s="91"/>
      <c r="V53" s="29"/>
      <c r="X53" s="39"/>
    </row>
    <row r="54" spans="1:24" x14ac:dyDescent="0.2">
      <c r="A54" s="8">
        <v>15</v>
      </c>
      <c r="B54" s="9">
        <f t="shared" si="3"/>
        <v>45672</v>
      </c>
      <c r="C54" s="99">
        <f t="shared" si="4"/>
        <v>45672</v>
      </c>
      <c r="D54" s="112"/>
      <c r="E54" s="113"/>
      <c r="F54" s="113"/>
      <c r="G54" s="144"/>
      <c r="H54" s="145"/>
      <c r="I54" s="143"/>
      <c r="J54" s="149"/>
      <c r="K54" s="36"/>
      <c r="L54" s="6">
        <f>SUM(D54:G54)+SUM(N54:S54)+I54</f>
        <v>0</v>
      </c>
      <c r="M54" s="11">
        <f>IF(L54&gt;0,IF(L54=7,"Good",err),0)</f>
        <v>0</v>
      </c>
      <c r="N54" s="66">
        <f t="shared" si="6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2"/>
        <v>0</v>
      </c>
      <c r="U54" s="91"/>
      <c r="V54" s="29"/>
      <c r="X54" s="1"/>
    </row>
    <row r="55" spans="1:24" x14ac:dyDescent="0.2">
      <c r="A55" s="8">
        <v>16</v>
      </c>
      <c r="B55" s="9">
        <f t="shared" si="3"/>
        <v>45673</v>
      </c>
      <c r="C55" s="99">
        <f t="shared" si="4"/>
        <v>45673</v>
      </c>
      <c r="D55" s="112"/>
      <c r="E55" s="113"/>
      <c r="F55" s="113"/>
      <c r="G55" s="144"/>
      <c r="H55" s="145"/>
      <c r="I55" s="143"/>
      <c r="J55" s="149"/>
      <c r="K55" s="36"/>
      <c r="L55" s="6">
        <f>SUM(D55:G55)+SUM(N55:S55)+I55</f>
        <v>0</v>
      </c>
      <c r="M55" s="11">
        <f>IF(L55&gt;0,IF(L55=7,"Good",err),0)</f>
        <v>0</v>
      </c>
      <c r="N55" s="66">
        <f t="shared" si="6"/>
        <v>0</v>
      </c>
      <c r="O55" s="66">
        <f t="shared" ref="O55:R61" si="7">IF($D55=O$38,7,0)+IF($E55=O$38,7,0)+IF($F55=O$38,7,0)+IF($G55=O$38,7,0)</f>
        <v>0</v>
      </c>
      <c r="P55" s="66">
        <f t="shared" si="7"/>
        <v>0</v>
      </c>
      <c r="Q55" s="66">
        <f t="shared" si="7"/>
        <v>0</v>
      </c>
      <c r="R55" s="66">
        <f t="shared" si="7"/>
        <v>0</v>
      </c>
      <c r="S55" s="10"/>
      <c r="T55" s="39">
        <f t="shared" si="2"/>
        <v>0</v>
      </c>
      <c r="U55" s="91"/>
      <c r="V55" s="29"/>
      <c r="X55" s="39"/>
    </row>
    <row r="56" spans="1:24" x14ac:dyDescent="0.2">
      <c r="A56" s="8">
        <v>17</v>
      </c>
      <c r="B56" s="9">
        <f t="shared" si="3"/>
        <v>45674</v>
      </c>
      <c r="C56" s="99">
        <f t="shared" si="4"/>
        <v>45674</v>
      </c>
      <c r="D56" s="112"/>
      <c r="E56" s="113"/>
      <c r="F56" s="113"/>
      <c r="G56" s="144"/>
      <c r="H56" s="145"/>
      <c r="I56" s="143"/>
      <c r="J56" s="149"/>
      <c r="K56" s="36"/>
      <c r="L56" s="6">
        <f t="shared" si="0"/>
        <v>0</v>
      </c>
      <c r="M56" s="11">
        <f>IF(L56&gt;0,IF(L56=7,"Good",err),0)</f>
        <v>0</v>
      </c>
      <c r="N56" s="66">
        <f t="shared" si="6"/>
        <v>0</v>
      </c>
      <c r="O56" s="66">
        <f t="shared" si="7"/>
        <v>0</v>
      </c>
      <c r="P56" s="66">
        <f t="shared" si="7"/>
        <v>0</v>
      </c>
      <c r="Q56" s="66">
        <f t="shared" si="7"/>
        <v>0</v>
      </c>
      <c r="R56" s="66">
        <f t="shared" si="7"/>
        <v>0</v>
      </c>
      <c r="S56" s="10"/>
      <c r="T56" s="39">
        <f t="shared" si="2"/>
        <v>0</v>
      </c>
      <c r="U56" s="91"/>
      <c r="V56" s="29"/>
      <c r="X56" s="39"/>
    </row>
    <row r="57" spans="1:24" x14ac:dyDescent="0.2">
      <c r="A57" s="8">
        <v>18</v>
      </c>
      <c r="B57" s="9">
        <f t="shared" si="3"/>
        <v>45675</v>
      </c>
      <c r="C57" s="99">
        <f t="shared" si="4"/>
        <v>45675</v>
      </c>
      <c r="D57" s="112"/>
      <c r="E57" s="113"/>
      <c r="F57" s="113"/>
      <c r="G57" s="144"/>
      <c r="H57" s="145"/>
      <c r="I57" s="143"/>
      <c r="J57" s="149"/>
      <c r="K57" s="36"/>
      <c r="L57" s="6">
        <f t="shared" ref="L57:L63" si="8">SUM(D57:G57)+SUM(N57:S57)+I57</f>
        <v>0</v>
      </c>
      <c r="M57" s="11">
        <f>IF(L57&gt;0,IF(L57=7,"Good",err),0)</f>
        <v>0</v>
      </c>
      <c r="N57" s="66">
        <f t="shared" si="6"/>
        <v>0</v>
      </c>
      <c r="O57" s="66">
        <f t="shared" si="7"/>
        <v>0</v>
      </c>
      <c r="P57" s="66">
        <f t="shared" si="7"/>
        <v>0</v>
      </c>
      <c r="Q57" s="66">
        <f t="shared" si="7"/>
        <v>0</v>
      </c>
      <c r="R57" s="66">
        <f t="shared" si="7"/>
        <v>0</v>
      </c>
      <c r="S57" s="10"/>
      <c r="T57" s="39">
        <f t="shared" si="2"/>
        <v>0</v>
      </c>
      <c r="U57" s="91"/>
      <c r="V57" s="28"/>
      <c r="X57" s="39"/>
    </row>
    <row r="58" spans="1:24" x14ac:dyDescent="0.2">
      <c r="A58" s="8">
        <v>19</v>
      </c>
      <c r="B58" s="9">
        <f t="shared" si="3"/>
        <v>45676</v>
      </c>
      <c r="C58" s="99">
        <f t="shared" si="4"/>
        <v>45676</v>
      </c>
      <c r="D58" s="112"/>
      <c r="E58" s="113"/>
      <c r="F58" s="113"/>
      <c r="G58" s="144"/>
      <c r="H58" s="145"/>
      <c r="I58" s="143"/>
      <c r="J58" s="149"/>
      <c r="K58" s="36"/>
      <c r="L58" s="6">
        <f t="shared" si="8"/>
        <v>0</v>
      </c>
      <c r="M58" s="11">
        <f>IF(L58&gt;0,IF(L58=7,"Good",err),0)</f>
        <v>0</v>
      </c>
      <c r="N58" s="66">
        <f t="shared" si="6"/>
        <v>0</v>
      </c>
      <c r="O58" s="66">
        <f t="shared" si="7"/>
        <v>0</v>
      </c>
      <c r="P58" s="66">
        <f t="shared" si="7"/>
        <v>0</v>
      </c>
      <c r="Q58" s="66">
        <f t="shared" si="7"/>
        <v>0</v>
      </c>
      <c r="R58" s="66">
        <f t="shared" si="7"/>
        <v>0</v>
      </c>
      <c r="S58" s="10"/>
      <c r="T58" s="39">
        <f t="shared" si="2"/>
        <v>0</v>
      </c>
      <c r="U58" s="91"/>
      <c r="V58" s="28"/>
      <c r="X58" s="39"/>
    </row>
    <row r="59" spans="1:24" x14ac:dyDescent="0.2">
      <c r="A59" s="8">
        <v>20</v>
      </c>
      <c r="B59" s="9">
        <f t="shared" si="3"/>
        <v>45677</v>
      </c>
      <c r="C59" s="99">
        <f t="shared" si="4"/>
        <v>45677</v>
      </c>
      <c r="D59" s="104"/>
      <c r="E59" s="105"/>
      <c r="F59" s="105"/>
      <c r="G59" s="146"/>
      <c r="H59" s="145" t="s">
        <v>10</v>
      </c>
      <c r="I59" s="143">
        <v>7</v>
      </c>
      <c r="J59" s="149"/>
      <c r="K59" s="36"/>
      <c r="L59" s="6">
        <f t="shared" si="8"/>
        <v>7</v>
      </c>
      <c r="M59" s="11" t="str">
        <f>IF(L59&gt;0,IF(L59=7,"Good",err),0)</f>
        <v>Good</v>
      </c>
      <c r="N59" s="66">
        <f t="shared" si="6"/>
        <v>0</v>
      </c>
      <c r="O59" s="66">
        <f t="shared" si="7"/>
        <v>0</v>
      </c>
      <c r="P59" s="66">
        <f t="shared" si="7"/>
        <v>0</v>
      </c>
      <c r="Q59" s="66">
        <f t="shared" si="7"/>
        <v>0</v>
      </c>
      <c r="R59" s="66">
        <f t="shared" si="7"/>
        <v>0</v>
      </c>
      <c r="S59" s="10"/>
      <c r="T59" s="39">
        <f t="shared" si="2"/>
        <v>1</v>
      </c>
      <c r="U59" s="91"/>
      <c r="V59" s="28"/>
      <c r="X59" s="39"/>
    </row>
    <row r="60" spans="1:24" x14ac:dyDescent="0.2">
      <c r="A60" s="8">
        <v>21</v>
      </c>
      <c r="B60" s="9">
        <f t="shared" si="3"/>
        <v>45678</v>
      </c>
      <c r="C60" s="99">
        <f t="shared" si="4"/>
        <v>45678</v>
      </c>
      <c r="D60" s="114"/>
      <c r="E60" s="115"/>
      <c r="F60" s="115"/>
      <c r="G60" s="147"/>
      <c r="H60" s="145"/>
      <c r="I60" s="143"/>
      <c r="J60" s="149"/>
      <c r="K60" s="36"/>
      <c r="L60" s="6">
        <f t="shared" si="8"/>
        <v>0</v>
      </c>
      <c r="M60" s="11">
        <f>IF(L60&gt;0,IF(L60=7,"Good",err),0)</f>
        <v>0</v>
      </c>
      <c r="N60" s="66">
        <f t="shared" si="6"/>
        <v>0</v>
      </c>
      <c r="O60" s="66">
        <f t="shared" si="7"/>
        <v>0</v>
      </c>
      <c r="P60" s="66">
        <f t="shared" si="7"/>
        <v>0</v>
      </c>
      <c r="Q60" s="66">
        <f t="shared" si="7"/>
        <v>0</v>
      </c>
      <c r="R60" s="66">
        <f t="shared" si="7"/>
        <v>0</v>
      </c>
      <c r="S60" s="10"/>
      <c r="T60" s="39">
        <f t="shared" si="2"/>
        <v>0</v>
      </c>
      <c r="U60" s="91"/>
      <c r="X60" s="39"/>
    </row>
    <row r="61" spans="1:24" s="39" customFormat="1" x14ac:dyDescent="0.2">
      <c r="A61" s="8">
        <v>22</v>
      </c>
      <c r="B61" s="9">
        <f t="shared" si="3"/>
        <v>45679</v>
      </c>
      <c r="C61" s="99">
        <f t="shared" si="4"/>
        <v>45679</v>
      </c>
      <c r="D61" s="112"/>
      <c r="E61" s="113"/>
      <c r="F61" s="113"/>
      <c r="G61" s="144"/>
      <c r="H61" s="145"/>
      <c r="I61" s="143"/>
      <c r="J61" s="149"/>
      <c r="K61" s="36"/>
      <c r="L61" s="6">
        <f t="shared" si="8"/>
        <v>0</v>
      </c>
      <c r="M61" s="11">
        <f>IF(L61&gt;0,IF(L61=7,"Good",err),0)</f>
        <v>0</v>
      </c>
      <c r="N61" s="66">
        <f t="shared" si="6"/>
        <v>0</v>
      </c>
      <c r="O61" s="66">
        <f t="shared" si="7"/>
        <v>0</v>
      </c>
      <c r="P61" s="66">
        <f t="shared" si="7"/>
        <v>0</v>
      </c>
      <c r="Q61" s="66">
        <f t="shared" si="7"/>
        <v>0</v>
      </c>
      <c r="R61" s="66">
        <f t="shared" si="7"/>
        <v>0</v>
      </c>
      <c r="S61" s="10"/>
      <c r="T61" s="39">
        <f t="shared" ref="T61:T68" si="9">IF(L61&gt;0,1,0)</f>
        <v>0</v>
      </c>
      <c r="U61" s="91"/>
    </row>
    <row r="62" spans="1:24" s="39" customFormat="1" x14ac:dyDescent="0.2">
      <c r="A62" s="8">
        <v>23</v>
      </c>
      <c r="B62" s="9">
        <f t="shared" si="3"/>
        <v>45680</v>
      </c>
      <c r="C62" s="99">
        <f t="shared" si="4"/>
        <v>45680</v>
      </c>
      <c r="D62" s="112"/>
      <c r="E62" s="113"/>
      <c r="F62" s="113"/>
      <c r="G62" s="144"/>
      <c r="H62" s="145"/>
      <c r="I62" s="143"/>
      <c r="J62" s="149"/>
      <c r="K62" s="36"/>
      <c r="L62" s="6">
        <f t="shared" si="8"/>
        <v>0</v>
      </c>
      <c r="M62" s="11">
        <f>IF(L62&gt;0,IF(L62=7,"Good",err),0)</f>
        <v>0</v>
      </c>
      <c r="N62" s="66">
        <f t="shared" ref="N62:R68" si="10">IF($D62=N$38,7,0)+IF($E62=N$38,7,0)+IF($F62=N$38,7,0)+IF($G62=N$38,7,0)</f>
        <v>0</v>
      </c>
      <c r="O62" s="66">
        <f t="shared" si="10"/>
        <v>0</v>
      </c>
      <c r="P62" s="66">
        <f t="shared" si="10"/>
        <v>0</v>
      </c>
      <c r="Q62" s="66">
        <f t="shared" si="10"/>
        <v>0</v>
      </c>
      <c r="R62" s="66">
        <f t="shared" si="10"/>
        <v>0</v>
      </c>
      <c r="S62" s="10"/>
      <c r="T62" s="39">
        <f t="shared" si="9"/>
        <v>0</v>
      </c>
      <c r="U62" s="91"/>
    </row>
    <row r="63" spans="1:24" s="39" customFormat="1" x14ac:dyDescent="0.2">
      <c r="A63" s="8">
        <v>24</v>
      </c>
      <c r="B63" s="9">
        <f t="shared" si="3"/>
        <v>45681</v>
      </c>
      <c r="C63" s="99">
        <f t="shared" si="4"/>
        <v>45681</v>
      </c>
      <c r="D63" s="112"/>
      <c r="E63" s="113"/>
      <c r="F63" s="113"/>
      <c r="G63" s="144"/>
      <c r="H63" s="145"/>
      <c r="I63" s="143"/>
      <c r="J63" s="149"/>
      <c r="K63" s="36"/>
      <c r="L63" s="6">
        <f t="shared" si="8"/>
        <v>0</v>
      </c>
      <c r="M63" s="11">
        <f>IF(L63&gt;0,IF(L63=7,"Good",err),0)</f>
        <v>0</v>
      </c>
      <c r="N63" s="66">
        <f t="shared" si="10"/>
        <v>0</v>
      </c>
      <c r="O63" s="66">
        <f t="shared" si="10"/>
        <v>0</v>
      </c>
      <c r="P63" s="66">
        <f t="shared" si="10"/>
        <v>0</v>
      </c>
      <c r="Q63" s="66">
        <f t="shared" si="10"/>
        <v>0</v>
      </c>
      <c r="R63" s="66">
        <f t="shared" si="10"/>
        <v>0</v>
      </c>
      <c r="S63" s="10"/>
      <c r="T63" s="39">
        <f t="shared" si="9"/>
        <v>0</v>
      </c>
      <c r="U63" s="91"/>
    </row>
    <row r="64" spans="1:24" s="39" customFormat="1" x14ac:dyDescent="0.2">
      <c r="A64" s="8">
        <v>25</v>
      </c>
      <c r="B64" s="9">
        <f t="shared" si="3"/>
        <v>45682</v>
      </c>
      <c r="C64" s="99">
        <f t="shared" si="4"/>
        <v>45682</v>
      </c>
      <c r="D64" s="104"/>
      <c r="E64" s="105"/>
      <c r="F64" s="105"/>
      <c r="G64" s="146"/>
      <c r="H64" s="141"/>
      <c r="I64" s="142"/>
      <c r="J64" s="149"/>
      <c r="K64" s="36"/>
      <c r="L64" s="6">
        <f t="shared" ref="L64:L69" si="11">SUM(D64:G64)+SUM(N64:S64)+I64</f>
        <v>0</v>
      </c>
      <c r="M64" s="11">
        <f>IF(L64&gt;0,IF(L64=7,"Good",err),0)</f>
        <v>0</v>
      </c>
      <c r="N64" s="66">
        <f t="shared" ref="N64:R65" si="12">IF($D64=N$38,7,0)+IF($E64=N$38,7,0)+IF($F64=N$38,7,0)+IF($G64=N$38,7,0)</f>
        <v>0</v>
      </c>
      <c r="O64" s="66">
        <f t="shared" si="12"/>
        <v>0</v>
      </c>
      <c r="P64" s="66">
        <f t="shared" si="12"/>
        <v>0</v>
      </c>
      <c r="Q64" s="66">
        <f t="shared" si="12"/>
        <v>0</v>
      </c>
      <c r="R64" s="66">
        <f t="shared" si="12"/>
        <v>0</v>
      </c>
      <c r="S64" s="10"/>
      <c r="T64" s="39">
        <f t="shared" si="9"/>
        <v>0</v>
      </c>
      <c r="U64" s="91"/>
    </row>
    <row r="65" spans="1:21" s="39" customFormat="1" x14ac:dyDescent="0.2">
      <c r="A65" s="8">
        <v>26</v>
      </c>
      <c r="B65" s="9">
        <f t="shared" si="3"/>
        <v>45683</v>
      </c>
      <c r="C65" s="99">
        <f t="shared" si="4"/>
        <v>45683</v>
      </c>
      <c r="D65" s="104"/>
      <c r="E65" s="105"/>
      <c r="F65" s="105"/>
      <c r="G65" s="146"/>
      <c r="H65" s="141"/>
      <c r="I65" s="142"/>
      <c r="J65" s="149"/>
      <c r="K65" s="36"/>
      <c r="L65" s="6">
        <f t="shared" si="11"/>
        <v>0</v>
      </c>
      <c r="M65" s="11">
        <f>IF(L65&gt;0,IF(L65=7,"Good",err),0)</f>
        <v>0</v>
      </c>
      <c r="N65" s="66">
        <f t="shared" si="12"/>
        <v>0</v>
      </c>
      <c r="O65" s="66">
        <f t="shared" si="12"/>
        <v>0</v>
      </c>
      <c r="P65" s="66">
        <f t="shared" si="12"/>
        <v>0</v>
      </c>
      <c r="Q65" s="66">
        <f t="shared" si="12"/>
        <v>0</v>
      </c>
      <c r="R65" s="66">
        <f t="shared" si="12"/>
        <v>0</v>
      </c>
      <c r="S65" s="10"/>
      <c r="T65" s="39">
        <f t="shared" si="9"/>
        <v>0</v>
      </c>
      <c r="U65" s="91"/>
    </row>
    <row r="66" spans="1:21" s="39" customFormat="1" x14ac:dyDescent="0.2">
      <c r="A66" s="8">
        <v>27</v>
      </c>
      <c r="B66" s="9">
        <f t="shared" si="3"/>
        <v>45684</v>
      </c>
      <c r="C66" s="99">
        <f t="shared" si="4"/>
        <v>45684</v>
      </c>
      <c r="D66" s="112"/>
      <c r="E66" s="113"/>
      <c r="F66" s="113"/>
      <c r="G66" s="144"/>
      <c r="H66" s="145"/>
      <c r="I66" s="143"/>
      <c r="J66" s="149"/>
      <c r="K66" s="36"/>
      <c r="L66" s="6">
        <f t="shared" si="11"/>
        <v>0</v>
      </c>
      <c r="M66" s="11">
        <f>IF(L66&gt;0,IF(L66=7,"Good",err),0)</f>
        <v>0</v>
      </c>
      <c r="N66" s="66">
        <f t="shared" si="10"/>
        <v>0</v>
      </c>
      <c r="O66" s="66">
        <f t="shared" si="10"/>
        <v>0</v>
      </c>
      <c r="P66" s="66">
        <f t="shared" si="10"/>
        <v>0</v>
      </c>
      <c r="Q66" s="66">
        <f t="shared" si="10"/>
        <v>0</v>
      </c>
      <c r="R66" s="66">
        <f t="shared" si="10"/>
        <v>0</v>
      </c>
      <c r="S66" s="10"/>
      <c r="T66" s="39">
        <f t="shared" si="9"/>
        <v>0</v>
      </c>
      <c r="U66" s="91"/>
    </row>
    <row r="67" spans="1:21" s="39" customFormat="1" x14ac:dyDescent="0.2">
      <c r="A67" s="8">
        <v>28</v>
      </c>
      <c r="B67" s="9">
        <f t="shared" si="3"/>
        <v>45685</v>
      </c>
      <c r="C67" s="99">
        <f t="shared" si="4"/>
        <v>45685</v>
      </c>
      <c r="D67" s="114"/>
      <c r="E67" s="115"/>
      <c r="F67" s="115"/>
      <c r="G67" s="147"/>
      <c r="H67" s="145"/>
      <c r="I67" s="143"/>
      <c r="J67" s="149"/>
      <c r="K67" s="36"/>
      <c r="L67" s="6">
        <f t="shared" si="11"/>
        <v>0</v>
      </c>
      <c r="M67" s="11">
        <f>IF(L67&gt;0,IF(L67=7,"Good",err),0)</f>
        <v>0</v>
      </c>
      <c r="N67" s="66">
        <f t="shared" si="10"/>
        <v>0</v>
      </c>
      <c r="O67" s="66">
        <f t="shared" si="10"/>
        <v>0</v>
      </c>
      <c r="P67" s="66">
        <f t="shared" si="10"/>
        <v>0</v>
      </c>
      <c r="Q67" s="66">
        <f t="shared" si="10"/>
        <v>0</v>
      </c>
      <c r="R67" s="66">
        <f t="shared" si="10"/>
        <v>0</v>
      </c>
      <c r="S67" s="10"/>
      <c r="T67" s="39">
        <f t="shared" si="9"/>
        <v>0</v>
      </c>
      <c r="U67" s="91"/>
    </row>
    <row r="68" spans="1:21" s="39" customFormat="1" x14ac:dyDescent="0.2">
      <c r="A68" s="8">
        <v>29</v>
      </c>
      <c r="B68" s="9">
        <f t="shared" si="3"/>
        <v>45686</v>
      </c>
      <c r="C68" s="99">
        <f t="shared" si="4"/>
        <v>45686</v>
      </c>
      <c r="D68" s="112"/>
      <c r="E68" s="113"/>
      <c r="F68" s="113"/>
      <c r="G68" s="144"/>
      <c r="H68" s="145"/>
      <c r="I68" s="143"/>
      <c r="J68" s="149"/>
      <c r="K68" s="36"/>
      <c r="L68" s="6">
        <f t="shared" si="11"/>
        <v>0</v>
      </c>
      <c r="M68" s="11">
        <f>IF(L68&gt;0,IF(L68=7,"Good",err),0)</f>
        <v>0</v>
      </c>
      <c r="N68" s="66">
        <f t="shared" si="10"/>
        <v>0</v>
      </c>
      <c r="O68" s="66">
        <f t="shared" si="10"/>
        <v>0</v>
      </c>
      <c r="P68" s="66">
        <f t="shared" si="10"/>
        <v>0</v>
      </c>
      <c r="Q68" s="66">
        <f t="shared" si="10"/>
        <v>0</v>
      </c>
      <c r="R68" s="66">
        <f t="shared" si="10"/>
        <v>0</v>
      </c>
      <c r="S68" s="10"/>
      <c r="T68" s="39">
        <f t="shared" si="9"/>
        <v>0</v>
      </c>
      <c r="U68" s="91"/>
    </row>
    <row r="69" spans="1:21" x14ac:dyDescent="0.2">
      <c r="A69" s="8">
        <v>30</v>
      </c>
      <c r="B69" s="9">
        <f t="shared" si="3"/>
        <v>45687</v>
      </c>
      <c r="C69" s="99">
        <f t="shared" si="4"/>
        <v>45687</v>
      </c>
      <c r="D69" s="112"/>
      <c r="E69" s="113"/>
      <c r="F69" s="113"/>
      <c r="G69" s="144"/>
      <c r="H69" s="145"/>
      <c r="I69" s="143"/>
      <c r="J69" s="149"/>
      <c r="K69" s="36"/>
      <c r="L69" s="6">
        <f t="shared" si="11"/>
        <v>0</v>
      </c>
      <c r="M69" s="11">
        <f>IF(L69&gt;0,IF(L69=7,"Good",err),0)</f>
        <v>0</v>
      </c>
      <c r="N69" s="12"/>
      <c r="O69" s="12"/>
      <c r="P69" s="12"/>
      <c r="Q69" s="12"/>
      <c r="R69" s="12"/>
      <c r="S69" s="13"/>
      <c r="T69" s="39">
        <f t="shared" si="2"/>
        <v>0</v>
      </c>
      <c r="U69" s="91"/>
    </row>
    <row r="70" spans="1:21" s="39" customFormat="1" x14ac:dyDescent="0.2">
      <c r="A70" s="102">
        <v>31</v>
      </c>
      <c r="B70" s="9">
        <f>+C70</f>
        <v>45688</v>
      </c>
      <c r="C70" s="99">
        <f>C69+1</f>
        <v>45688</v>
      </c>
      <c r="D70" s="112"/>
      <c r="E70" s="113"/>
      <c r="F70" s="113"/>
      <c r="G70" s="144"/>
      <c r="H70" s="145"/>
      <c r="I70" s="143"/>
      <c r="J70" s="150"/>
      <c r="K70" s="103"/>
      <c r="L70" s="6"/>
      <c r="M70" s="11"/>
      <c r="N70" s="12"/>
      <c r="O70" s="12"/>
      <c r="P70" s="12"/>
      <c r="Q70" s="12"/>
      <c r="R70" s="12"/>
      <c r="S70" s="13"/>
      <c r="U70" s="91"/>
    </row>
    <row r="71" spans="1:21" ht="15" thickBot="1" x14ac:dyDescent="0.25">
      <c r="A71" s="174" t="s">
        <v>26</v>
      </c>
      <c r="B71" s="174"/>
      <c r="C71" s="175"/>
      <c r="D71" s="94">
        <f t="shared" ref="D71:L71" si="13">SUM(D40:D70)</f>
        <v>0</v>
      </c>
      <c r="E71" s="94">
        <f t="shared" si="13"/>
        <v>0</v>
      </c>
      <c r="F71" s="94">
        <f t="shared" si="13"/>
        <v>0</v>
      </c>
      <c r="G71" s="94">
        <f t="shared" si="13"/>
        <v>0</v>
      </c>
      <c r="H71" s="94">
        <f t="shared" si="13"/>
        <v>0</v>
      </c>
      <c r="I71" s="94">
        <f t="shared" si="13"/>
        <v>14</v>
      </c>
      <c r="J71" s="94">
        <f t="shared" si="13"/>
        <v>0</v>
      </c>
      <c r="K71" s="94">
        <f t="shared" si="13"/>
        <v>0</v>
      </c>
      <c r="L71" s="94">
        <f t="shared" si="13"/>
        <v>14</v>
      </c>
      <c r="M71" s="31"/>
      <c r="N71" s="16">
        <f t="shared" ref="N71:T71" si="14">SUM(N40:N69)</f>
        <v>0</v>
      </c>
      <c r="O71" s="16">
        <f t="shared" si="14"/>
        <v>0</v>
      </c>
      <c r="P71" s="16">
        <f t="shared" si="14"/>
        <v>0</v>
      </c>
      <c r="Q71" s="16">
        <f t="shared" si="14"/>
        <v>0</v>
      </c>
      <c r="R71" s="16">
        <f t="shared" si="14"/>
        <v>0</v>
      </c>
      <c r="S71" s="17">
        <f t="shared" si="14"/>
        <v>0</v>
      </c>
      <c r="T71" s="30">
        <f t="shared" si="14"/>
        <v>2</v>
      </c>
    </row>
    <row r="72" spans="1:21" ht="7.5" customHeight="1" x14ac:dyDescent="0.2">
      <c r="B72" s="15"/>
      <c r="C72" s="100"/>
      <c r="D72" s="20"/>
      <c r="E72" s="21"/>
      <c r="F72" s="21"/>
      <c r="G72" s="22"/>
      <c r="H72" s="57"/>
      <c r="I72" s="34"/>
      <c r="J72" s="40"/>
      <c r="K72" s="40"/>
      <c r="L72" s="31"/>
      <c r="M72" s="31"/>
      <c r="S72" s="19"/>
    </row>
    <row r="73" spans="1:21" x14ac:dyDescent="0.2">
      <c r="A73" s="176" t="s">
        <v>4</v>
      </c>
      <c r="B73" s="176"/>
      <c r="C73" s="176"/>
      <c r="D73" s="24" t="e">
        <f>ROUND(D71/SUM($D71:$G71),4)</f>
        <v>#DIV/0!</v>
      </c>
      <c r="E73" s="25" t="e">
        <f>ROUND(E71/SUM($D71:$G71),4)</f>
        <v>#DIV/0!</v>
      </c>
      <c r="F73" s="25" t="e">
        <f>ROUND(F71/SUM($D71:$G71),4)</f>
        <v>#DIV/0!</v>
      </c>
      <c r="G73" s="26" t="e">
        <f>ROUND(G71/SUM($D71:$G71),4)</f>
        <v>#DIV/0!</v>
      </c>
      <c r="H73" s="26"/>
      <c r="I73" s="26"/>
      <c r="J73" s="40"/>
      <c r="K73" s="40"/>
      <c r="L73" s="31"/>
      <c r="M73" s="31"/>
      <c r="N73" s="41"/>
      <c r="O73" s="32"/>
      <c r="P73" s="41"/>
      <c r="Q73" s="32"/>
      <c r="R73" s="32"/>
      <c r="S73" s="23"/>
    </row>
    <row r="74" spans="1:21" ht="37.5" customHeight="1" x14ac:dyDescent="0.2">
      <c r="A74" s="30" t="s">
        <v>5</v>
      </c>
      <c r="B74" s="15"/>
      <c r="C74" s="100"/>
    </row>
    <row r="75" spans="1:21" x14ac:dyDescent="0.2">
      <c r="E75" s="39"/>
      <c r="F75" s="39"/>
      <c r="G75" s="78"/>
      <c r="H75" s="79"/>
      <c r="I75" s="80"/>
      <c r="J75" s="21"/>
      <c r="K75" s="80"/>
      <c r="L75" s="39"/>
    </row>
    <row r="76" spans="1:21" x14ac:dyDescent="0.2">
      <c r="E76" s="39"/>
      <c r="F76" s="39"/>
      <c r="G76" s="85" t="s">
        <v>20</v>
      </c>
      <c r="H76" s="21"/>
      <c r="I76" s="82"/>
      <c r="J76" s="21"/>
      <c r="K76" s="82"/>
    </row>
    <row r="77" spans="1:21" x14ac:dyDescent="0.2">
      <c r="A77" s="27"/>
      <c r="B77" s="27"/>
      <c r="C77" s="101"/>
      <c r="E77" s="27"/>
      <c r="F77" s="39"/>
      <c r="G77" s="86" t="s">
        <v>21</v>
      </c>
      <c r="H77" s="21"/>
      <c r="I77" s="82"/>
      <c r="J77" s="21"/>
      <c r="K77" s="82"/>
      <c r="N77" s="27"/>
      <c r="O77" s="27"/>
      <c r="P77" s="21"/>
      <c r="Q77" s="21"/>
      <c r="R77" s="177"/>
      <c r="S77" s="177"/>
    </row>
    <row r="78" spans="1:21" x14ac:dyDescent="0.2">
      <c r="A78" s="30" t="s">
        <v>6</v>
      </c>
      <c r="E78" s="39" t="s">
        <v>3</v>
      </c>
      <c r="F78" s="39"/>
      <c r="G78" s="86" t="s">
        <v>22</v>
      </c>
      <c r="H78" s="21"/>
      <c r="I78" s="82"/>
      <c r="J78" s="21"/>
      <c r="K78" s="82"/>
      <c r="P78" s="21"/>
      <c r="Q78" s="21"/>
      <c r="R78" s="1" t="s">
        <v>3</v>
      </c>
    </row>
    <row r="79" spans="1:21" x14ac:dyDescent="0.2">
      <c r="E79" s="39"/>
      <c r="F79" s="39"/>
      <c r="G79" s="86" t="s">
        <v>23</v>
      </c>
      <c r="H79" s="21"/>
      <c r="I79" s="82"/>
      <c r="J79" s="21"/>
      <c r="K79" s="82"/>
      <c r="P79" s="21"/>
      <c r="Q79" s="21"/>
      <c r="R79" s="1"/>
    </row>
    <row r="80" spans="1:21" x14ac:dyDescent="0.2">
      <c r="E80" s="39"/>
      <c r="F80" s="39"/>
      <c r="G80" s="81" t="s">
        <v>28</v>
      </c>
      <c r="H80" s="21"/>
      <c r="I80" s="82"/>
      <c r="J80" s="21"/>
      <c r="K80" s="84"/>
      <c r="P80" s="21"/>
      <c r="Q80" s="21"/>
      <c r="R80" s="1"/>
    </row>
    <row r="81" spans="1:19" x14ac:dyDescent="0.2">
      <c r="A81" s="27"/>
      <c r="B81" s="27"/>
      <c r="C81" s="101"/>
      <c r="E81" s="27"/>
      <c r="F81" s="39"/>
      <c r="G81" s="83" t="s">
        <v>29</v>
      </c>
      <c r="H81" s="27"/>
      <c r="I81" s="84"/>
      <c r="J81" s="30"/>
      <c r="K81" s="30"/>
      <c r="N81" s="27"/>
      <c r="O81" s="27"/>
      <c r="P81" s="21"/>
      <c r="Q81" s="21"/>
      <c r="R81" s="177"/>
      <c r="S81" s="177"/>
    </row>
    <row r="82" spans="1:19" x14ac:dyDescent="0.2">
      <c r="A82" s="30" t="s">
        <v>7</v>
      </c>
      <c r="E82" s="30" t="s">
        <v>3</v>
      </c>
      <c r="R82" s="1" t="s">
        <v>3</v>
      </c>
    </row>
  </sheetData>
  <sortState ref="V1:W31">
    <sortCondition ref="W1:W31"/>
  </sortState>
  <mergeCells count="7">
    <mergeCell ref="H37:I37"/>
    <mergeCell ref="R77:S77"/>
    <mergeCell ref="R81:S81"/>
    <mergeCell ref="D37:G37"/>
    <mergeCell ref="A73:C73"/>
    <mergeCell ref="A71:C71"/>
    <mergeCell ref="B37:C37"/>
  </mergeCells>
  <dataValidations count="3">
    <dataValidation type="list" allowBlank="1" showInputMessage="1" showErrorMessage="1" error="Select from the drop down box" promptTitle="Select Department" prompt="Select a department" sqref="D39:F39">
      <formula1>Departments</formula1>
    </dataValidation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38" bottom="0.33" header="0.17" footer="0.2"/>
  <pageSetup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view="pageBreakPreview" topLeftCell="A33" zoomScaleNormal="100" zoomScaleSheetLayoutView="100" workbookViewId="0">
      <pane ySplit="6" topLeftCell="A51" activePane="bottomLeft" state="frozen"/>
      <selection activeCell="Z40" sqref="Z40"/>
      <selection pane="bottomLeft" activeCell="E65" sqref="E65"/>
    </sheetView>
  </sheetViews>
  <sheetFormatPr defaultColWidth="9" defaultRowHeight="16.149999999999999" customHeight="1" x14ac:dyDescent="0.2"/>
  <cols>
    <col min="1" max="1" width="8.75" style="39" customWidth="1"/>
    <col min="2" max="2" width="13.75" style="39" customWidth="1"/>
    <col min="3" max="3" width="9" style="39"/>
    <col min="4" max="4" width="16" style="1" customWidth="1"/>
    <col min="5" max="7" width="16" style="39" customWidth="1"/>
    <col min="8" max="8" width="10.75" style="55" customWidth="1"/>
    <col min="9" max="10" width="10.75" style="39" customWidth="1"/>
    <col min="11" max="11" width="10.75" style="39" hidden="1" customWidth="1"/>
    <col min="12" max="12" width="8.25" style="39" customWidth="1"/>
    <col min="13" max="13" width="5" style="39" customWidth="1"/>
    <col min="14" max="15" width="11.5" style="39" hidden="1" customWidth="1"/>
    <col min="16" max="18" width="7.5" style="39" hidden="1" customWidth="1"/>
    <col min="19" max="19" width="2.75" style="39" hidden="1" customWidth="1"/>
    <col min="20" max="20" width="9" style="39" hidden="1" customWidth="1"/>
    <col min="21" max="21" width="24" style="39" customWidth="1"/>
    <col min="22" max="22" width="1.75" style="39" customWidth="1"/>
    <col min="23" max="16384" width="9" style="39"/>
  </cols>
  <sheetData>
    <row r="1" spans="21:23" ht="14.25" x14ac:dyDescent="0.2">
      <c r="U1" s="1"/>
      <c r="W1" s="1" t="s">
        <v>58</v>
      </c>
    </row>
    <row r="2" spans="21:23" ht="14.25" x14ac:dyDescent="0.2">
      <c r="U2" s="1"/>
      <c r="W2" s="1" t="s">
        <v>32</v>
      </c>
    </row>
    <row r="3" spans="21:23" ht="14.25" x14ac:dyDescent="0.2">
      <c r="U3" s="1"/>
      <c r="W3" s="39" t="s">
        <v>48</v>
      </c>
    </row>
    <row r="4" spans="21:23" ht="14.25" x14ac:dyDescent="0.2">
      <c r="U4" s="1"/>
      <c r="W4" s="39" t="s">
        <v>72</v>
      </c>
    </row>
    <row r="5" spans="21:23" ht="14.25" x14ac:dyDescent="0.2">
      <c r="U5" s="1"/>
      <c r="W5" s="39" t="s">
        <v>73</v>
      </c>
    </row>
    <row r="6" spans="21:23" ht="14.25" x14ac:dyDescent="0.2">
      <c r="U6" s="1"/>
      <c r="W6" s="39" t="s">
        <v>74</v>
      </c>
    </row>
    <row r="7" spans="21:23" ht="14.25" x14ac:dyDescent="0.2">
      <c r="U7" s="1"/>
      <c r="W7" s="39" t="s">
        <v>76</v>
      </c>
    </row>
    <row r="8" spans="21:23" ht="14.25" x14ac:dyDescent="0.2">
      <c r="U8" s="1"/>
      <c r="W8" s="1" t="s">
        <v>50</v>
      </c>
    </row>
    <row r="9" spans="21:23" ht="14.25" x14ac:dyDescent="0.2">
      <c r="U9" s="1"/>
      <c r="W9" s="1" t="s">
        <v>64</v>
      </c>
    </row>
    <row r="10" spans="21:23" ht="14.25" x14ac:dyDescent="0.2">
      <c r="W10" s="1" t="s">
        <v>51</v>
      </c>
    </row>
    <row r="11" spans="21:23" ht="14.25" x14ac:dyDescent="0.2">
      <c r="W11" s="39" t="s">
        <v>57</v>
      </c>
    </row>
    <row r="12" spans="21:23" ht="14.25" x14ac:dyDescent="0.2">
      <c r="W12" s="39" t="s">
        <v>61</v>
      </c>
    </row>
    <row r="13" spans="21:23" ht="14.25" x14ac:dyDescent="0.2">
      <c r="U13" s="1"/>
      <c r="W13" s="39" t="s">
        <v>67</v>
      </c>
    </row>
    <row r="14" spans="21:23" ht="14.25" x14ac:dyDescent="0.2">
      <c r="U14" s="1"/>
      <c r="W14" s="39" t="s">
        <v>63</v>
      </c>
    </row>
    <row r="15" spans="21:23" ht="14.25" x14ac:dyDescent="0.2">
      <c r="W15" s="39" t="s">
        <v>46</v>
      </c>
    </row>
    <row r="16" spans="21:23" ht="14.25" x14ac:dyDescent="0.2">
      <c r="W16" s="39" t="s">
        <v>66</v>
      </c>
    </row>
    <row r="17" spans="21:23" ht="14.25" x14ac:dyDescent="0.2">
      <c r="W17" s="39" t="s">
        <v>77</v>
      </c>
    </row>
    <row r="18" spans="21:23" ht="14.25" x14ac:dyDescent="0.2">
      <c r="U18" s="1"/>
      <c r="W18" s="1" t="s">
        <v>60</v>
      </c>
    </row>
    <row r="19" spans="21:23" ht="14.25" x14ac:dyDescent="0.2">
      <c r="U19" s="1"/>
      <c r="W19" s="39" t="s">
        <v>49</v>
      </c>
    </row>
    <row r="20" spans="21:23" ht="14.25" x14ac:dyDescent="0.2">
      <c r="U20" s="1"/>
      <c r="W20" s="39" t="s">
        <v>65</v>
      </c>
    </row>
    <row r="21" spans="21:23" ht="14.25" x14ac:dyDescent="0.2">
      <c r="U21" s="1"/>
      <c r="W21" s="39" t="s">
        <v>75</v>
      </c>
    </row>
    <row r="22" spans="21:23" ht="14.25" x14ac:dyDescent="0.2">
      <c r="W22" s="1" t="s">
        <v>53</v>
      </c>
    </row>
    <row r="23" spans="21:23" ht="14.25" x14ac:dyDescent="0.2">
      <c r="W23" s="1" t="s">
        <v>31</v>
      </c>
    </row>
    <row r="24" spans="21:23" ht="14.25" x14ac:dyDescent="0.2">
      <c r="U24" s="1"/>
      <c r="W24" s="39" t="s">
        <v>52</v>
      </c>
    </row>
    <row r="25" spans="21:23" ht="14.25" x14ac:dyDescent="0.2">
      <c r="W25" s="1" t="s">
        <v>54</v>
      </c>
    </row>
    <row r="26" spans="21:23" ht="14.25" x14ac:dyDescent="0.2">
      <c r="W26" s="39" t="s">
        <v>55</v>
      </c>
    </row>
    <row r="27" spans="21:23" ht="14.25" x14ac:dyDescent="0.2">
      <c r="W27" s="1" t="s">
        <v>71</v>
      </c>
    </row>
    <row r="28" spans="21:23" ht="14.25" x14ac:dyDescent="0.2">
      <c r="W28" s="1" t="s">
        <v>30</v>
      </c>
    </row>
    <row r="29" spans="21:23" ht="14.25" x14ac:dyDescent="0.2">
      <c r="W29" s="1" t="s">
        <v>70</v>
      </c>
    </row>
    <row r="30" spans="21:23" ht="14.25" x14ac:dyDescent="0.2">
      <c r="W30" s="39" t="s">
        <v>68</v>
      </c>
    </row>
    <row r="31" spans="21:23" ht="14.25" x14ac:dyDescent="0.2">
      <c r="W31" s="39" t="s">
        <v>62</v>
      </c>
    </row>
    <row r="32" spans="21:23" ht="14.25" x14ac:dyDescent="0.2">
      <c r="W32" s="39" t="s">
        <v>47</v>
      </c>
    </row>
    <row r="33" spans="1:29" ht="13.9" customHeight="1" x14ac:dyDescent="0.2"/>
    <row r="34" spans="1:29" ht="16.149999999999999" customHeight="1" x14ac:dyDescent="0.25">
      <c r="A34" s="2" t="s">
        <v>0</v>
      </c>
      <c r="E34" s="95"/>
    </row>
    <row r="35" spans="1:29" ht="16.149999999999999" customHeight="1" x14ac:dyDescent="0.2">
      <c r="A35" s="39" t="s">
        <v>1</v>
      </c>
      <c r="B35" s="133">
        <v>45689</v>
      </c>
    </row>
    <row r="36" spans="1:29" ht="16.149999999999999" customHeight="1" x14ac:dyDescent="0.2">
      <c r="X36" s="1"/>
    </row>
    <row r="37" spans="1:29" ht="16.149999999999999" customHeight="1" x14ac:dyDescent="0.2">
      <c r="A37" s="106" t="s">
        <v>24</v>
      </c>
      <c r="B37" s="180" t="str">
        <f>January!B37:C37</f>
        <v>Include your name in July</v>
      </c>
      <c r="C37" s="181"/>
      <c r="D37" s="169" t="s">
        <v>16</v>
      </c>
      <c r="E37" s="170"/>
      <c r="F37" s="170"/>
      <c r="G37" s="171"/>
      <c r="H37" s="172" t="s">
        <v>27</v>
      </c>
      <c r="I37" s="173"/>
      <c r="J37" s="77"/>
      <c r="X37" s="1"/>
    </row>
    <row r="38" spans="1:29" s="124" customFormat="1" ht="63" customHeight="1" thickBot="1" x14ac:dyDescent="0.25">
      <c r="A38" s="116" t="s">
        <v>9</v>
      </c>
      <c r="B38" s="116" t="s">
        <v>2</v>
      </c>
      <c r="C38" s="116" t="s">
        <v>3</v>
      </c>
      <c r="D38" s="108"/>
      <c r="E38" s="108"/>
      <c r="F38" s="108"/>
      <c r="G38" s="108"/>
      <c r="H38" s="118" t="s">
        <v>11</v>
      </c>
      <c r="I38" s="118" t="s">
        <v>12</v>
      </c>
      <c r="J38" s="118" t="s">
        <v>13</v>
      </c>
      <c r="K38" s="119"/>
      <c r="L38" s="120" t="s">
        <v>19</v>
      </c>
      <c r="M38" s="121"/>
      <c r="N38" s="122" t="s">
        <v>14</v>
      </c>
      <c r="O38" s="122" t="s">
        <v>15</v>
      </c>
      <c r="P38" s="122" t="s">
        <v>17</v>
      </c>
      <c r="Q38" s="122" t="s">
        <v>18</v>
      </c>
      <c r="R38" s="122" t="s">
        <v>10</v>
      </c>
      <c r="S38" s="122"/>
      <c r="T38" s="123"/>
      <c r="U38" s="124" t="s">
        <v>8</v>
      </c>
      <c r="X38" s="1"/>
    </row>
    <row r="39" spans="1:29" ht="7.15" customHeight="1" x14ac:dyDescent="0.2">
      <c r="A39" s="58"/>
      <c r="B39" s="59"/>
      <c r="C39" s="60"/>
      <c r="D39" s="151"/>
      <c r="E39" s="152"/>
      <c r="F39" s="152"/>
      <c r="G39" s="153"/>
      <c r="H39" s="154"/>
      <c r="I39" s="139"/>
      <c r="J39" s="139"/>
      <c r="K39" s="64"/>
      <c r="L39" s="43"/>
      <c r="M39" s="40"/>
      <c r="N39" s="65"/>
      <c r="O39" s="65"/>
      <c r="P39" s="65"/>
      <c r="Q39" s="65"/>
      <c r="R39" s="65"/>
      <c r="S39" s="65"/>
      <c r="T39" s="21"/>
      <c r="X39" s="1"/>
      <c r="Y39" s="65"/>
      <c r="Z39" s="65"/>
      <c r="AA39" s="65"/>
      <c r="AB39" s="65"/>
      <c r="AC39" s="65"/>
    </row>
    <row r="40" spans="1:29" ht="16.149999999999999" customHeight="1" x14ac:dyDescent="0.2">
      <c r="A40" s="3">
        <v>1</v>
      </c>
      <c r="B40" s="4">
        <f t="shared" ref="B40:B68" si="0">+C40</f>
        <v>45689</v>
      </c>
      <c r="C40" s="5">
        <f>January!C70+1</f>
        <v>45689</v>
      </c>
      <c r="D40" s="184"/>
      <c r="E40" s="185"/>
      <c r="F40" s="185"/>
      <c r="G40" s="186"/>
      <c r="H40" s="187"/>
      <c r="I40" s="188"/>
      <c r="J40" s="160"/>
      <c r="K40" s="35"/>
      <c r="L40" s="6">
        <f>SUM(D40:G40)+SUM(N40:S40)+I40</f>
        <v>0</v>
      </c>
      <c r="M40" s="7">
        <f>IF(L40&gt;0,IF(L40=7,"Good",err),0)</f>
        <v>0</v>
      </c>
      <c r="N40" s="66">
        <f>IF($D40=N$38,7,0)+IF($E40=N$38,7,0)+IF($F40=N$38,7,0)+IF($G40=N$38,7,0)</f>
        <v>0</v>
      </c>
      <c r="O40" s="66">
        <f t="shared" ref="O40:R55" si="1">IF($D40=O$38,7,0)+IF($E40=O$38,7,0)+IF($F40=O$38,7,0)+IF($G40=O$38,7,0)</f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T40" s="39">
        <f>IF(L40&gt;0,1,0)</f>
        <v>0</v>
      </c>
      <c r="U40" s="90"/>
      <c r="X40" s="1"/>
    </row>
    <row r="41" spans="1:29" ht="16.149999999999999" customHeight="1" x14ac:dyDescent="0.2">
      <c r="A41" s="8">
        <v>2</v>
      </c>
      <c r="B41" s="4">
        <f t="shared" si="0"/>
        <v>45690</v>
      </c>
      <c r="C41" s="5">
        <f t="shared" ref="C41:C68" si="2">C40+1</f>
        <v>45690</v>
      </c>
      <c r="D41" s="104"/>
      <c r="E41" s="105"/>
      <c r="F41" s="105"/>
      <c r="G41" s="146"/>
      <c r="H41" s="141"/>
      <c r="I41" s="142"/>
      <c r="J41" s="161"/>
      <c r="K41" s="36"/>
      <c r="L41" s="6">
        <f t="shared" ref="L41:L68" si="3">SUM(D41:G41)+SUM(N41:S41)+I41</f>
        <v>0</v>
      </c>
      <c r="M41" s="7">
        <f>IF(L41&gt;0,IF(L41=7,"Good",err),0)</f>
        <v>0</v>
      </c>
      <c r="N41" s="66">
        <f t="shared" ref="N41:R68" si="4">IF($D41=N$38,7,0)+IF($E41=N$38,7,0)+IF($F41=N$38,7,0)+IF($G41=N$38,7,0)</f>
        <v>0</v>
      </c>
      <c r="O41" s="66">
        <f t="shared" si="1"/>
        <v>0</v>
      </c>
      <c r="P41" s="66">
        <f t="shared" si="1"/>
        <v>0</v>
      </c>
      <c r="Q41" s="66">
        <f t="shared" si="1"/>
        <v>0</v>
      </c>
      <c r="R41" s="66">
        <f t="shared" si="1"/>
        <v>0</v>
      </c>
      <c r="S41" s="10"/>
      <c r="T41" s="39">
        <f t="shared" ref="T41:T68" si="5">IF(L41&gt;0,1,0)</f>
        <v>0</v>
      </c>
      <c r="U41" s="91"/>
      <c r="X41" s="1"/>
    </row>
    <row r="42" spans="1:29" ht="16.149999999999999" customHeight="1" x14ac:dyDescent="0.2">
      <c r="A42" s="8">
        <v>3</v>
      </c>
      <c r="B42" s="4">
        <f t="shared" si="0"/>
        <v>45691</v>
      </c>
      <c r="C42" s="5">
        <f t="shared" si="2"/>
        <v>45691</v>
      </c>
      <c r="D42" s="112"/>
      <c r="E42" s="113"/>
      <c r="F42" s="113"/>
      <c r="G42" s="144"/>
      <c r="H42" s="145"/>
      <c r="I42" s="143"/>
      <c r="J42" s="161"/>
      <c r="K42" s="36"/>
      <c r="L42" s="6">
        <f t="shared" si="3"/>
        <v>0</v>
      </c>
      <c r="M42" s="7">
        <f>IF(L42&gt;0,IF(L42=7,"Good",err),0)</f>
        <v>0</v>
      </c>
      <c r="N42" s="66">
        <f t="shared" si="4"/>
        <v>0</v>
      </c>
      <c r="O42" s="66">
        <f t="shared" si="1"/>
        <v>0</v>
      </c>
      <c r="P42" s="66">
        <f t="shared" si="1"/>
        <v>0</v>
      </c>
      <c r="Q42" s="66">
        <f t="shared" si="1"/>
        <v>0</v>
      </c>
      <c r="R42" s="66">
        <f t="shared" si="1"/>
        <v>0</v>
      </c>
      <c r="S42" s="10"/>
      <c r="T42" s="39">
        <f t="shared" si="5"/>
        <v>0</v>
      </c>
      <c r="U42" s="91"/>
    </row>
    <row r="43" spans="1:29" ht="16.149999999999999" customHeight="1" x14ac:dyDescent="0.2">
      <c r="A43" s="8">
        <v>4</v>
      </c>
      <c r="B43" s="4">
        <f t="shared" si="0"/>
        <v>45692</v>
      </c>
      <c r="C43" s="5">
        <f t="shared" si="2"/>
        <v>45692</v>
      </c>
      <c r="D43" s="114"/>
      <c r="E43" s="115"/>
      <c r="F43" s="115"/>
      <c r="G43" s="147"/>
      <c r="H43" s="145"/>
      <c r="I43" s="143"/>
      <c r="J43" s="161"/>
      <c r="K43" s="36"/>
      <c r="L43" s="6">
        <f t="shared" si="3"/>
        <v>0</v>
      </c>
      <c r="M43" s="7">
        <f>IF(L43&gt;0,IF(L43=7,"Good",err),0)</f>
        <v>0</v>
      </c>
      <c r="N43" s="66">
        <f t="shared" si="4"/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66">
        <f t="shared" si="1"/>
        <v>0</v>
      </c>
      <c r="S43" s="10"/>
      <c r="T43" s="39">
        <f t="shared" si="5"/>
        <v>0</v>
      </c>
      <c r="U43" s="91"/>
    </row>
    <row r="44" spans="1:29" ht="16.149999999999999" customHeight="1" x14ac:dyDescent="0.2">
      <c r="A44" s="8">
        <v>5</v>
      </c>
      <c r="B44" s="4">
        <f t="shared" si="0"/>
        <v>45693</v>
      </c>
      <c r="C44" s="5">
        <f t="shared" si="2"/>
        <v>45693</v>
      </c>
      <c r="D44" s="112"/>
      <c r="E44" s="113"/>
      <c r="F44" s="113"/>
      <c r="G44" s="144"/>
      <c r="H44" s="145"/>
      <c r="I44" s="143"/>
      <c r="J44" s="161"/>
      <c r="K44" s="36"/>
      <c r="L44" s="6">
        <f t="shared" si="3"/>
        <v>0</v>
      </c>
      <c r="M44" s="7">
        <f>IF(L44&gt;0,IF(L44=7,"Good",err),0)</f>
        <v>0</v>
      </c>
      <c r="N44" s="66">
        <f t="shared" si="4"/>
        <v>0</v>
      </c>
      <c r="O44" s="66">
        <f t="shared" si="1"/>
        <v>0</v>
      </c>
      <c r="P44" s="66">
        <f t="shared" si="1"/>
        <v>0</v>
      </c>
      <c r="Q44" s="66">
        <f t="shared" si="1"/>
        <v>0</v>
      </c>
      <c r="R44" s="66">
        <f t="shared" si="1"/>
        <v>0</v>
      </c>
      <c r="S44" s="10"/>
      <c r="T44" s="39">
        <f t="shared" si="5"/>
        <v>0</v>
      </c>
      <c r="U44" s="91"/>
    </row>
    <row r="45" spans="1:29" ht="16.149999999999999" customHeight="1" x14ac:dyDescent="0.2">
      <c r="A45" s="8">
        <v>6</v>
      </c>
      <c r="B45" s="4">
        <f t="shared" si="0"/>
        <v>45694</v>
      </c>
      <c r="C45" s="5">
        <f t="shared" si="2"/>
        <v>45694</v>
      </c>
      <c r="D45" s="112"/>
      <c r="E45" s="113"/>
      <c r="F45" s="113"/>
      <c r="G45" s="144"/>
      <c r="H45" s="145"/>
      <c r="I45" s="143"/>
      <c r="J45" s="161"/>
      <c r="K45" s="36"/>
      <c r="L45" s="6">
        <f t="shared" si="3"/>
        <v>0</v>
      </c>
      <c r="M45" s="7">
        <f>IF(L45&gt;0,IF(L45=7,"Good",err),0)</f>
        <v>0</v>
      </c>
      <c r="N45" s="66">
        <f t="shared" si="4"/>
        <v>0</v>
      </c>
      <c r="O45" s="66">
        <f t="shared" si="1"/>
        <v>0</v>
      </c>
      <c r="P45" s="66">
        <f t="shared" si="1"/>
        <v>0</v>
      </c>
      <c r="Q45" s="66">
        <f t="shared" si="1"/>
        <v>0</v>
      </c>
      <c r="R45" s="66">
        <f t="shared" si="1"/>
        <v>0</v>
      </c>
      <c r="S45" s="10"/>
      <c r="T45" s="39">
        <f t="shared" si="5"/>
        <v>0</v>
      </c>
      <c r="U45" s="91"/>
      <c r="X45" s="1"/>
    </row>
    <row r="46" spans="1:29" ht="16.149999999999999" customHeight="1" x14ac:dyDescent="0.2">
      <c r="A46" s="8">
        <v>7</v>
      </c>
      <c r="B46" s="4">
        <f t="shared" si="0"/>
        <v>45695</v>
      </c>
      <c r="C46" s="5">
        <f t="shared" si="2"/>
        <v>45695</v>
      </c>
      <c r="D46" s="112"/>
      <c r="E46" s="113"/>
      <c r="F46" s="113"/>
      <c r="G46" s="144"/>
      <c r="H46" s="145"/>
      <c r="I46" s="143"/>
      <c r="J46" s="161"/>
      <c r="K46" s="36"/>
      <c r="L46" s="6">
        <f t="shared" si="3"/>
        <v>0</v>
      </c>
      <c r="M46" s="7">
        <f>IF(L46&gt;0,IF(L46=7,"Good",err),0)</f>
        <v>0</v>
      </c>
      <c r="N46" s="66">
        <f t="shared" si="4"/>
        <v>0</v>
      </c>
      <c r="O46" s="66">
        <f t="shared" si="1"/>
        <v>0</v>
      </c>
      <c r="P46" s="66">
        <f t="shared" si="1"/>
        <v>0</v>
      </c>
      <c r="Q46" s="66">
        <f t="shared" si="1"/>
        <v>0</v>
      </c>
      <c r="R46" s="66">
        <f t="shared" si="1"/>
        <v>0</v>
      </c>
      <c r="S46" s="10"/>
      <c r="T46" s="39">
        <f t="shared" si="5"/>
        <v>0</v>
      </c>
      <c r="U46" s="91"/>
      <c r="X46" s="1"/>
    </row>
    <row r="47" spans="1:29" ht="16.149999999999999" customHeight="1" x14ac:dyDescent="0.2">
      <c r="A47" s="8">
        <v>8</v>
      </c>
      <c r="B47" s="4">
        <f t="shared" si="0"/>
        <v>45696</v>
      </c>
      <c r="C47" s="5">
        <f t="shared" si="2"/>
        <v>45696</v>
      </c>
      <c r="D47" s="104"/>
      <c r="E47" s="105"/>
      <c r="F47" s="105"/>
      <c r="G47" s="146"/>
      <c r="H47" s="141"/>
      <c r="I47" s="142"/>
      <c r="J47" s="161"/>
      <c r="K47" s="36"/>
      <c r="L47" s="6">
        <f t="shared" si="3"/>
        <v>0</v>
      </c>
      <c r="M47" s="7">
        <f>IF(L47&gt;0,IF(L47=7,"Good",err),0)</f>
        <v>0</v>
      </c>
      <c r="N47" s="66">
        <f t="shared" si="4"/>
        <v>0</v>
      </c>
      <c r="O47" s="66">
        <f t="shared" si="1"/>
        <v>0</v>
      </c>
      <c r="P47" s="66">
        <f t="shared" si="1"/>
        <v>0</v>
      </c>
      <c r="Q47" s="66">
        <f t="shared" si="1"/>
        <v>0</v>
      </c>
      <c r="R47" s="66">
        <f t="shared" si="1"/>
        <v>0</v>
      </c>
      <c r="S47" s="10"/>
      <c r="T47" s="39">
        <f t="shared" si="5"/>
        <v>0</v>
      </c>
      <c r="U47" s="91"/>
    </row>
    <row r="48" spans="1:29" ht="16.149999999999999" customHeight="1" x14ac:dyDescent="0.2">
      <c r="A48" s="8">
        <v>9</v>
      </c>
      <c r="B48" s="4">
        <f t="shared" si="0"/>
        <v>45697</v>
      </c>
      <c r="C48" s="5">
        <f t="shared" si="2"/>
        <v>45697</v>
      </c>
      <c r="D48" s="104"/>
      <c r="E48" s="105"/>
      <c r="F48" s="105"/>
      <c r="G48" s="146"/>
      <c r="H48" s="141"/>
      <c r="I48" s="142"/>
      <c r="J48" s="161"/>
      <c r="K48" s="36"/>
      <c r="L48" s="6">
        <f t="shared" si="3"/>
        <v>0</v>
      </c>
      <c r="M48" s="7">
        <f>IF(L48&gt;0,IF(L48=7,"Good",err),0)</f>
        <v>0</v>
      </c>
      <c r="N48" s="66">
        <f t="shared" si="4"/>
        <v>0</v>
      </c>
      <c r="O48" s="66">
        <f t="shared" si="1"/>
        <v>0</v>
      </c>
      <c r="P48" s="66">
        <f t="shared" si="1"/>
        <v>0</v>
      </c>
      <c r="Q48" s="66">
        <f t="shared" si="1"/>
        <v>0</v>
      </c>
      <c r="R48" s="66">
        <f t="shared" si="1"/>
        <v>0</v>
      </c>
      <c r="S48" s="10"/>
      <c r="T48" s="39">
        <f t="shared" si="5"/>
        <v>0</v>
      </c>
      <c r="U48" s="91"/>
    </row>
    <row r="49" spans="1:24" ht="16.149999999999999" customHeight="1" x14ac:dyDescent="0.2">
      <c r="A49" s="8">
        <v>10</v>
      </c>
      <c r="B49" s="4">
        <f t="shared" si="0"/>
        <v>45698</v>
      </c>
      <c r="C49" s="5">
        <f t="shared" si="2"/>
        <v>45698</v>
      </c>
      <c r="D49" s="112"/>
      <c r="E49" s="113"/>
      <c r="F49" s="113"/>
      <c r="G49" s="144"/>
      <c r="H49" s="145"/>
      <c r="I49" s="143"/>
      <c r="J49" s="161"/>
      <c r="K49" s="36"/>
      <c r="L49" s="6">
        <f t="shared" si="3"/>
        <v>0</v>
      </c>
      <c r="M49" s="7">
        <f>IF(L49&gt;0,IF(L49=7,"Good",err),0)</f>
        <v>0</v>
      </c>
      <c r="N49" s="66">
        <f t="shared" si="4"/>
        <v>0</v>
      </c>
      <c r="O49" s="66">
        <f t="shared" si="1"/>
        <v>0</v>
      </c>
      <c r="P49" s="66">
        <f t="shared" si="1"/>
        <v>0</v>
      </c>
      <c r="Q49" s="66">
        <f t="shared" si="1"/>
        <v>0</v>
      </c>
      <c r="R49" s="66">
        <f t="shared" si="1"/>
        <v>0</v>
      </c>
      <c r="S49" s="10"/>
      <c r="T49" s="39">
        <f t="shared" si="5"/>
        <v>0</v>
      </c>
      <c r="U49" s="91"/>
      <c r="V49" s="29"/>
      <c r="X49" s="1"/>
    </row>
    <row r="50" spans="1:24" ht="16.149999999999999" customHeight="1" x14ac:dyDescent="0.2">
      <c r="A50" s="8">
        <v>11</v>
      </c>
      <c r="B50" s="4">
        <f t="shared" si="0"/>
        <v>45699</v>
      </c>
      <c r="C50" s="5">
        <f t="shared" si="2"/>
        <v>45699</v>
      </c>
      <c r="D50" s="114"/>
      <c r="E50" s="115"/>
      <c r="F50" s="115"/>
      <c r="G50" s="147"/>
      <c r="H50" s="145"/>
      <c r="I50" s="143"/>
      <c r="J50" s="161"/>
      <c r="K50" s="36"/>
      <c r="L50" s="6">
        <f t="shared" si="3"/>
        <v>0</v>
      </c>
      <c r="M50" s="7">
        <f>IF(L50&gt;0,IF(L50=7,"Good",err),0)</f>
        <v>0</v>
      </c>
      <c r="N50" s="66">
        <f t="shared" si="4"/>
        <v>0</v>
      </c>
      <c r="O50" s="66">
        <f t="shared" si="1"/>
        <v>0</v>
      </c>
      <c r="P50" s="66">
        <f t="shared" si="1"/>
        <v>0</v>
      </c>
      <c r="Q50" s="66">
        <f t="shared" si="1"/>
        <v>0</v>
      </c>
      <c r="R50" s="66">
        <f t="shared" si="1"/>
        <v>0</v>
      </c>
      <c r="S50" s="10"/>
      <c r="T50" s="39">
        <f t="shared" si="5"/>
        <v>0</v>
      </c>
      <c r="U50" s="91"/>
      <c r="V50" s="29"/>
      <c r="X50" s="1"/>
    </row>
    <row r="51" spans="1:24" ht="16.149999999999999" customHeight="1" x14ac:dyDescent="0.2">
      <c r="A51" s="8">
        <v>12</v>
      </c>
      <c r="B51" s="4">
        <f t="shared" si="0"/>
        <v>45700</v>
      </c>
      <c r="C51" s="5">
        <f t="shared" si="2"/>
        <v>45700</v>
      </c>
      <c r="D51" s="112"/>
      <c r="E51" s="113"/>
      <c r="F51" s="113"/>
      <c r="G51" s="144"/>
      <c r="H51" s="145"/>
      <c r="I51" s="143"/>
      <c r="J51" s="161"/>
      <c r="K51" s="36"/>
      <c r="L51" s="6">
        <f t="shared" si="3"/>
        <v>0</v>
      </c>
      <c r="M51" s="7">
        <f>IF(L51&gt;0,IF(L51=7,"Good",err),0)</f>
        <v>0</v>
      </c>
      <c r="N51" s="66">
        <f t="shared" si="4"/>
        <v>0</v>
      </c>
      <c r="O51" s="66">
        <f t="shared" si="1"/>
        <v>0</v>
      </c>
      <c r="P51" s="66">
        <f t="shared" si="1"/>
        <v>0</v>
      </c>
      <c r="Q51" s="66">
        <f t="shared" si="1"/>
        <v>0</v>
      </c>
      <c r="R51" s="66">
        <f t="shared" si="1"/>
        <v>0</v>
      </c>
      <c r="S51" s="10"/>
      <c r="T51" s="39">
        <f t="shared" si="5"/>
        <v>0</v>
      </c>
      <c r="U51" s="91"/>
      <c r="V51" s="29"/>
      <c r="X51" s="1"/>
    </row>
    <row r="52" spans="1:24" ht="16.149999999999999" customHeight="1" x14ac:dyDescent="0.2">
      <c r="A52" s="8">
        <v>13</v>
      </c>
      <c r="B52" s="4">
        <f t="shared" si="0"/>
        <v>45701</v>
      </c>
      <c r="C52" s="5">
        <f t="shared" si="2"/>
        <v>45701</v>
      </c>
      <c r="D52" s="112"/>
      <c r="E52" s="113"/>
      <c r="F52" s="113"/>
      <c r="G52" s="144"/>
      <c r="H52" s="145"/>
      <c r="I52" s="143"/>
      <c r="J52" s="161"/>
      <c r="K52" s="36"/>
      <c r="L52" s="6">
        <f t="shared" si="3"/>
        <v>0</v>
      </c>
      <c r="M52" s="7">
        <f>IF(L52&gt;0,IF(L52=7,"Good",err),0)</f>
        <v>0</v>
      </c>
      <c r="N52" s="66">
        <f t="shared" si="4"/>
        <v>0</v>
      </c>
      <c r="O52" s="66">
        <f t="shared" si="1"/>
        <v>0</v>
      </c>
      <c r="P52" s="66">
        <f t="shared" si="1"/>
        <v>0</v>
      </c>
      <c r="Q52" s="66">
        <f t="shared" si="1"/>
        <v>0</v>
      </c>
      <c r="R52" s="66">
        <f t="shared" si="1"/>
        <v>0</v>
      </c>
      <c r="S52" s="10"/>
      <c r="T52" s="39">
        <f t="shared" si="5"/>
        <v>0</v>
      </c>
      <c r="U52" s="91"/>
      <c r="V52" s="29"/>
    </row>
    <row r="53" spans="1:24" ht="16.149999999999999" customHeight="1" x14ac:dyDescent="0.2">
      <c r="A53" s="8">
        <v>14</v>
      </c>
      <c r="B53" s="4">
        <f t="shared" si="0"/>
        <v>45702</v>
      </c>
      <c r="C53" s="5">
        <f t="shared" si="2"/>
        <v>45702</v>
      </c>
      <c r="D53" s="112"/>
      <c r="E53" s="113"/>
      <c r="F53" s="113"/>
      <c r="G53" s="144"/>
      <c r="H53" s="145"/>
      <c r="I53" s="143"/>
      <c r="J53" s="161"/>
      <c r="K53" s="36"/>
      <c r="L53" s="6">
        <f t="shared" si="3"/>
        <v>0</v>
      </c>
      <c r="M53" s="7">
        <f>IF(L53&gt;0,IF(L53=7,"Good",err),0)</f>
        <v>0</v>
      </c>
      <c r="N53" s="66">
        <f t="shared" si="4"/>
        <v>0</v>
      </c>
      <c r="O53" s="66">
        <f t="shared" si="1"/>
        <v>0</v>
      </c>
      <c r="P53" s="66">
        <f t="shared" si="1"/>
        <v>0</v>
      </c>
      <c r="Q53" s="66">
        <f t="shared" si="1"/>
        <v>0</v>
      </c>
      <c r="R53" s="66">
        <f t="shared" si="1"/>
        <v>0</v>
      </c>
      <c r="S53" s="10"/>
      <c r="T53" s="39">
        <f t="shared" si="5"/>
        <v>0</v>
      </c>
      <c r="U53" s="91"/>
      <c r="V53" s="29"/>
    </row>
    <row r="54" spans="1:24" ht="16.149999999999999" customHeight="1" x14ac:dyDescent="0.2">
      <c r="A54" s="8">
        <v>15</v>
      </c>
      <c r="B54" s="4">
        <f t="shared" si="0"/>
        <v>45703</v>
      </c>
      <c r="C54" s="5">
        <f t="shared" si="2"/>
        <v>45703</v>
      </c>
      <c r="D54" s="104"/>
      <c r="E54" s="105"/>
      <c r="F54" s="105"/>
      <c r="G54" s="146"/>
      <c r="H54" s="141"/>
      <c r="I54" s="142"/>
      <c r="J54" s="161"/>
      <c r="K54" s="36"/>
      <c r="L54" s="6">
        <f t="shared" si="3"/>
        <v>0</v>
      </c>
      <c r="M54" s="7">
        <f>IF(L54&gt;0,IF(L54=7,"Good",err),0)</f>
        <v>0</v>
      </c>
      <c r="N54" s="66">
        <f t="shared" si="4"/>
        <v>0</v>
      </c>
      <c r="O54" s="66">
        <f t="shared" si="1"/>
        <v>0</v>
      </c>
      <c r="P54" s="66">
        <f t="shared" si="1"/>
        <v>0</v>
      </c>
      <c r="Q54" s="66">
        <f t="shared" si="1"/>
        <v>0</v>
      </c>
      <c r="R54" s="66">
        <f t="shared" si="1"/>
        <v>0</v>
      </c>
      <c r="S54" s="10"/>
      <c r="T54" s="39">
        <f t="shared" si="5"/>
        <v>0</v>
      </c>
      <c r="U54" s="91"/>
      <c r="V54" s="29"/>
      <c r="X54" s="1"/>
    </row>
    <row r="55" spans="1:24" ht="16.149999999999999" customHeight="1" x14ac:dyDescent="0.2">
      <c r="A55" s="8">
        <v>16</v>
      </c>
      <c r="B55" s="4">
        <f t="shared" si="0"/>
        <v>45704</v>
      </c>
      <c r="C55" s="5">
        <f t="shared" si="2"/>
        <v>45704</v>
      </c>
      <c r="D55" s="104"/>
      <c r="E55" s="105"/>
      <c r="F55" s="105"/>
      <c r="G55" s="146"/>
      <c r="H55" s="141"/>
      <c r="I55" s="142"/>
      <c r="J55" s="161"/>
      <c r="K55" s="36"/>
      <c r="L55" s="6">
        <f t="shared" si="3"/>
        <v>0</v>
      </c>
      <c r="M55" s="7">
        <f>IF(L55&gt;0,IF(L55=7,"Good",err),0)</f>
        <v>0</v>
      </c>
      <c r="N55" s="66">
        <f t="shared" si="4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10"/>
      <c r="T55" s="39">
        <f t="shared" si="5"/>
        <v>0</v>
      </c>
      <c r="U55" s="91"/>
      <c r="V55" s="29"/>
    </row>
    <row r="56" spans="1:24" ht="16.149999999999999" customHeight="1" x14ac:dyDescent="0.2">
      <c r="A56" s="8">
        <v>17</v>
      </c>
      <c r="B56" s="4">
        <f t="shared" si="0"/>
        <v>45705</v>
      </c>
      <c r="C56" s="5">
        <f t="shared" si="2"/>
        <v>45705</v>
      </c>
      <c r="D56" s="104"/>
      <c r="E56" s="105"/>
      <c r="F56" s="105"/>
      <c r="G56" s="146"/>
      <c r="H56" s="145" t="s">
        <v>10</v>
      </c>
      <c r="I56" s="143">
        <v>7</v>
      </c>
      <c r="J56" s="161"/>
      <c r="K56" s="36"/>
      <c r="L56" s="6">
        <f t="shared" si="3"/>
        <v>7</v>
      </c>
      <c r="M56" s="7" t="str">
        <f>IF(L56&gt;0,IF(L56=7,"Good",err),0)</f>
        <v>Good</v>
      </c>
      <c r="N56" s="66">
        <f t="shared" si="4"/>
        <v>0</v>
      </c>
      <c r="O56" s="66">
        <f t="shared" si="4"/>
        <v>0</v>
      </c>
      <c r="P56" s="66">
        <f t="shared" si="4"/>
        <v>0</v>
      </c>
      <c r="Q56" s="66">
        <f t="shared" si="4"/>
        <v>0</v>
      </c>
      <c r="R56" s="66">
        <f t="shared" si="4"/>
        <v>0</v>
      </c>
      <c r="S56" s="10"/>
      <c r="T56" s="39">
        <f t="shared" si="5"/>
        <v>1</v>
      </c>
      <c r="U56" s="91"/>
      <c r="V56" s="29"/>
    </row>
    <row r="57" spans="1:24" ht="16.149999999999999" customHeight="1" x14ac:dyDescent="0.2">
      <c r="A57" s="8">
        <v>18</v>
      </c>
      <c r="B57" s="4">
        <f t="shared" si="0"/>
        <v>45706</v>
      </c>
      <c r="C57" s="5">
        <f t="shared" si="2"/>
        <v>45706</v>
      </c>
      <c r="D57" s="112"/>
      <c r="E57" s="113"/>
      <c r="F57" s="113"/>
      <c r="G57" s="144"/>
      <c r="H57" s="145"/>
      <c r="I57" s="143"/>
      <c r="J57" s="161"/>
      <c r="K57" s="36"/>
      <c r="L57" s="6">
        <f t="shared" si="3"/>
        <v>0</v>
      </c>
      <c r="M57" s="7">
        <f>IF(L57&gt;0,IF(L57=7,"Good",err),0)</f>
        <v>0</v>
      </c>
      <c r="N57" s="66">
        <f t="shared" si="4"/>
        <v>0</v>
      </c>
      <c r="O57" s="66">
        <f t="shared" si="4"/>
        <v>0</v>
      </c>
      <c r="P57" s="66">
        <f t="shared" si="4"/>
        <v>0</v>
      </c>
      <c r="Q57" s="66">
        <f t="shared" si="4"/>
        <v>0</v>
      </c>
      <c r="R57" s="66">
        <f t="shared" si="4"/>
        <v>0</v>
      </c>
      <c r="S57" s="10"/>
      <c r="T57" s="39">
        <f t="shared" si="5"/>
        <v>0</v>
      </c>
      <c r="U57" s="91"/>
      <c r="V57" s="28"/>
    </row>
    <row r="58" spans="1:24" ht="16.149999999999999" customHeight="1" x14ac:dyDescent="0.2">
      <c r="A58" s="8">
        <v>19</v>
      </c>
      <c r="B58" s="4">
        <f t="shared" si="0"/>
        <v>45707</v>
      </c>
      <c r="C58" s="5">
        <f t="shared" si="2"/>
        <v>45707</v>
      </c>
      <c r="D58" s="112"/>
      <c r="E58" s="113"/>
      <c r="F58" s="113"/>
      <c r="G58" s="144"/>
      <c r="H58" s="145"/>
      <c r="I58" s="143"/>
      <c r="J58" s="161"/>
      <c r="K58" s="36"/>
      <c r="L58" s="6">
        <f t="shared" si="3"/>
        <v>0</v>
      </c>
      <c r="M58" s="7">
        <f>IF(L58&gt;0,IF(L58=7,"Good",err),0)</f>
        <v>0</v>
      </c>
      <c r="N58" s="66">
        <f t="shared" si="4"/>
        <v>0</v>
      </c>
      <c r="O58" s="66">
        <f t="shared" si="4"/>
        <v>0</v>
      </c>
      <c r="P58" s="66">
        <f t="shared" si="4"/>
        <v>0</v>
      </c>
      <c r="Q58" s="66">
        <f t="shared" si="4"/>
        <v>0</v>
      </c>
      <c r="R58" s="66">
        <f t="shared" si="4"/>
        <v>0</v>
      </c>
      <c r="S58" s="10"/>
      <c r="T58" s="39">
        <f t="shared" si="5"/>
        <v>0</v>
      </c>
      <c r="U58" s="91"/>
      <c r="V58" s="28"/>
    </row>
    <row r="59" spans="1:24" ht="16.149999999999999" customHeight="1" x14ac:dyDescent="0.2">
      <c r="A59" s="8">
        <v>20</v>
      </c>
      <c r="B59" s="4">
        <f t="shared" si="0"/>
        <v>45708</v>
      </c>
      <c r="C59" s="5">
        <f t="shared" si="2"/>
        <v>45708</v>
      </c>
      <c r="D59" s="112"/>
      <c r="E59" s="113"/>
      <c r="F59" s="113"/>
      <c r="G59" s="144"/>
      <c r="H59" s="145"/>
      <c r="I59" s="143"/>
      <c r="J59" s="161"/>
      <c r="K59" s="36"/>
      <c r="L59" s="6">
        <f t="shared" si="3"/>
        <v>0</v>
      </c>
      <c r="M59" s="7">
        <f>IF(L59&gt;0,IF(L59=7,"Good",err),0)</f>
        <v>0</v>
      </c>
      <c r="N59" s="66">
        <f t="shared" si="4"/>
        <v>0</v>
      </c>
      <c r="O59" s="66">
        <f t="shared" si="4"/>
        <v>0</v>
      </c>
      <c r="P59" s="66">
        <f t="shared" si="4"/>
        <v>0</v>
      </c>
      <c r="Q59" s="66">
        <f t="shared" si="4"/>
        <v>0</v>
      </c>
      <c r="R59" s="66">
        <f t="shared" si="4"/>
        <v>0</v>
      </c>
      <c r="S59" s="10"/>
      <c r="T59" s="39">
        <f t="shared" si="5"/>
        <v>0</v>
      </c>
      <c r="U59" s="91"/>
      <c r="V59" s="28"/>
    </row>
    <row r="60" spans="1:24" ht="16.149999999999999" customHeight="1" x14ac:dyDescent="0.2">
      <c r="A60" s="8">
        <v>21</v>
      </c>
      <c r="B60" s="4">
        <f t="shared" si="0"/>
        <v>45709</v>
      </c>
      <c r="C60" s="5">
        <f t="shared" si="2"/>
        <v>45709</v>
      </c>
      <c r="D60" s="114"/>
      <c r="E60" s="115"/>
      <c r="F60" s="115"/>
      <c r="G60" s="147"/>
      <c r="H60" s="145"/>
      <c r="I60" s="143"/>
      <c r="J60" s="161"/>
      <c r="K60" s="36"/>
      <c r="L60" s="6">
        <f>SUM(D60:G60)+SUM(N60:S60)+I60</f>
        <v>0</v>
      </c>
      <c r="M60" s="7">
        <f>IF(L60&gt;0,IF(L60=7,"Good",err),0)</f>
        <v>0</v>
      </c>
      <c r="N60" s="66">
        <f>IF($D60=N$38,7,0)+IF($E60=N$38,7,0)+IF($F60=N$38,7,0)+IF($G60=N$38,7,0)</f>
        <v>0</v>
      </c>
      <c r="O60" s="66">
        <f>IF($D60=O$38,7,0)+IF($E60=O$38,7,0)+IF($F60=O$38,7,0)+IF($G60=O$38,7,0)</f>
        <v>0</v>
      </c>
      <c r="P60" s="66">
        <f>IF($D60=P$38,7,0)+IF($E60=P$38,7,0)+IF($F60=P$38,7,0)+IF($G60=P$38,7,0)</f>
        <v>0</v>
      </c>
      <c r="Q60" s="66">
        <f>IF($D60=Q$38,7,0)+IF($E60=Q$38,7,0)+IF($F60=Q$38,7,0)+IF($G60=Q$38,7,0)</f>
        <v>0</v>
      </c>
      <c r="R60" s="66">
        <f>IF($D60=R$38,7,0)+IF($E60=R$38,7,0)+IF($F60=R$38,7,0)+IF($G60=R$38,7,0)</f>
        <v>0</v>
      </c>
      <c r="S60" s="10"/>
      <c r="T60" s="39">
        <f t="shared" si="5"/>
        <v>0</v>
      </c>
      <c r="U60" s="91"/>
    </row>
    <row r="61" spans="1:24" ht="16.149999999999999" customHeight="1" x14ac:dyDescent="0.2">
      <c r="A61" s="8">
        <v>22</v>
      </c>
      <c r="B61" s="4">
        <f t="shared" si="0"/>
        <v>45710</v>
      </c>
      <c r="C61" s="5">
        <f t="shared" si="2"/>
        <v>45710</v>
      </c>
      <c r="D61" s="104"/>
      <c r="E61" s="105"/>
      <c r="F61" s="105"/>
      <c r="G61" s="146"/>
      <c r="H61" s="141"/>
      <c r="I61" s="142"/>
      <c r="J61" s="161"/>
      <c r="K61" s="36"/>
      <c r="L61" s="6">
        <f t="shared" si="3"/>
        <v>0</v>
      </c>
      <c r="M61" s="7">
        <f>IF(L61&gt;0,IF(L61=7,"Good",err),0)</f>
        <v>0</v>
      </c>
      <c r="N61" s="66">
        <f t="shared" si="4"/>
        <v>0</v>
      </c>
      <c r="O61" s="66">
        <f t="shared" si="4"/>
        <v>0</v>
      </c>
      <c r="P61" s="66">
        <f t="shared" si="4"/>
        <v>0</v>
      </c>
      <c r="Q61" s="66">
        <f t="shared" si="4"/>
        <v>0</v>
      </c>
      <c r="R61" s="66">
        <f t="shared" si="4"/>
        <v>0</v>
      </c>
      <c r="S61" s="10"/>
      <c r="T61" s="39">
        <f t="shared" si="5"/>
        <v>0</v>
      </c>
      <c r="U61" s="91"/>
    </row>
    <row r="62" spans="1:24" ht="16.149999999999999" customHeight="1" x14ac:dyDescent="0.2">
      <c r="A62" s="8">
        <v>23</v>
      </c>
      <c r="B62" s="4">
        <f t="shared" si="0"/>
        <v>45711</v>
      </c>
      <c r="C62" s="5">
        <f t="shared" si="2"/>
        <v>45711</v>
      </c>
      <c r="D62" s="104"/>
      <c r="E62" s="105"/>
      <c r="F62" s="105"/>
      <c r="G62" s="146"/>
      <c r="H62" s="141"/>
      <c r="I62" s="142"/>
      <c r="J62" s="161"/>
      <c r="K62" s="36"/>
      <c r="L62" s="6">
        <f t="shared" si="3"/>
        <v>0</v>
      </c>
      <c r="M62" s="7">
        <f>IF(L62&gt;0,IF(L62=7,"Good",err),0)</f>
        <v>0</v>
      </c>
      <c r="N62" s="66">
        <f t="shared" si="4"/>
        <v>0</v>
      </c>
      <c r="O62" s="66">
        <f t="shared" si="4"/>
        <v>0</v>
      </c>
      <c r="P62" s="66">
        <f t="shared" si="4"/>
        <v>0</v>
      </c>
      <c r="Q62" s="66">
        <f t="shared" si="4"/>
        <v>0</v>
      </c>
      <c r="R62" s="66">
        <f t="shared" si="4"/>
        <v>0</v>
      </c>
      <c r="S62" s="10"/>
      <c r="T62" s="39">
        <f t="shared" si="5"/>
        <v>0</v>
      </c>
      <c r="U62" s="91"/>
    </row>
    <row r="63" spans="1:24" ht="16.149999999999999" customHeight="1" x14ac:dyDescent="0.2">
      <c r="A63" s="8">
        <v>24</v>
      </c>
      <c r="B63" s="4">
        <f t="shared" si="0"/>
        <v>45712</v>
      </c>
      <c r="C63" s="5">
        <f t="shared" si="2"/>
        <v>45712</v>
      </c>
      <c r="D63" s="112"/>
      <c r="E63" s="113"/>
      <c r="F63" s="113"/>
      <c r="G63" s="144"/>
      <c r="H63" s="145"/>
      <c r="I63" s="143"/>
      <c r="J63" s="161"/>
      <c r="K63" s="36"/>
      <c r="L63" s="6">
        <f t="shared" si="3"/>
        <v>0</v>
      </c>
      <c r="M63" s="7">
        <f>IF(L63&gt;0,IF(L63=7,"Good",err),0)</f>
        <v>0</v>
      </c>
      <c r="N63" s="66">
        <f t="shared" si="4"/>
        <v>0</v>
      </c>
      <c r="O63" s="66">
        <f t="shared" si="4"/>
        <v>0</v>
      </c>
      <c r="P63" s="66">
        <f t="shared" si="4"/>
        <v>0</v>
      </c>
      <c r="Q63" s="66">
        <f t="shared" si="4"/>
        <v>0</v>
      </c>
      <c r="R63" s="66">
        <f t="shared" si="4"/>
        <v>0</v>
      </c>
      <c r="S63" s="10"/>
      <c r="T63" s="39">
        <f t="shared" si="5"/>
        <v>0</v>
      </c>
      <c r="U63" s="91"/>
    </row>
    <row r="64" spans="1:24" ht="16.149999999999999" customHeight="1" x14ac:dyDescent="0.2">
      <c r="A64" s="8">
        <v>25</v>
      </c>
      <c r="B64" s="4">
        <f t="shared" si="0"/>
        <v>45713</v>
      </c>
      <c r="C64" s="5">
        <f t="shared" si="2"/>
        <v>45713</v>
      </c>
      <c r="D64" s="114"/>
      <c r="E64" s="115"/>
      <c r="F64" s="115"/>
      <c r="G64" s="147"/>
      <c r="H64" s="145"/>
      <c r="I64" s="143"/>
      <c r="J64" s="161"/>
      <c r="K64" s="36"/>
      <c r="L64" s="6">
        <f>SUM(D64:G64)+SUM(N64:S64)+I64</f>
        <v>0</v>
      </c>
      <c r="M64" s="7">
        <f>IF(L64&gt;0,IF(L64=7,"Good",err),0)</f>
        <v>0</v>
      </c>
      <c r="N64" s="66">
        <f t="shared" si="4"/>
        <v>0</v>
      </c>
      <c r="O64" s="66">
        <f t="shared" si="4"/>
        <v>0</v>
      </c>
      <c r="P64" s="66">
        <f t="shared" si="4"/>
        <v>0</v>
      </c>
      <c r="Q64" s="66">
        <f t="shared" si="4"/>
        <v>0</v>
      </c>
      <c r="R64" s="66">
        <f t="shared" si="4"/>
        <v>0</v>
      </c>
      <c r="S64" s="10"/>
      <c r="T64" s="39">
        <f t="shared" si="5"/>
        <v>0</v>
      </c>
      <c r="U64" s="91"/>
    </row>
    <row r="65" spans="1:21" ht="16.149999999999999" customHeight="1" x14ac:dyDescent="0.2">
      <c r="A65" s="8">
        <v>26</v>
      </c>
      <c r="B65" s="4">
        <f t="shared" si="0"/>
        <v>45714</v>
      </c>
      <c r="C65" s="5">
        <f t="shared" si="2"/>
        <v>45714</v>
      </c>
      <c r="D65" s="112"/>
      <c r="E65" s="113"/>
      <c r="F65" s="113"/>
      <c r="G65" s="144"/>
      <c r="H65" s="145"/>
      <c r="I65" s="143"/>
      <c r="J65" s="161"/>
      <c r="K65" s="36"/>
      <c r="L65" s="6">
        <f t="shared" si="3"/>
        <v>0</v>
      </c>
      <c r="M65" s="7">
        <f>IF(L65&gt;0,IF(L65=7,"Good",err),0)</f>
        <v>0</v>
      </c>
      <c r="N65" s="66">
        <f t="shared" si="4"/>
        <v>0</v>
      </c>
      <c r="O65" s="66">
        <f t="shared" si="4"/>
        <v>0</v>
      </c>
      <c r="P65" s="66">
        <f t="shared" si="4"/>
        <v>0</v>
      </c>
      <c r="Q65" s="66">
        <f t="shared" si="4"/>
        <v>0</v>
      </c>
      <c r="R65" s="66">
        <f t="shared" si="4"/>
        <v>0</v>
      </c>
      <c r="S65" s="10"/>
      <c r="T65" s="39">
        <f t="shared" si="5"/>
        <v>0</v>
      </c>
      <c r="U65" s="91"/>
    </row>
    <row r="66" spans="1:21" ht="16.149999999999999" customHeight="1" x14ac:dyDescent="0.2">
      <c r="A66" s="8">
        <v>27</v>
      </c>
      <c r="B66" s="4">
        <f t="shared" si="0"/>
        <v>45715</v>
      </c>
      <c r="C66" s="5">
        <f t="shared" si="2"/>
        <v>45715</v>
      </c>
      <c r="D66" s="112"/>
      <c r="E66" s="113"/>
      <c r="F66" s="113"/>
      <c r="G66" s="144"/>
      <c r="H66" s="145"/>
      <c r="I66" s="143"/>
      <c r="J66" s="161"/>
      <c r="K66" s="36"/>
      <c r="L66" s="6">
        <f>SUM(D66:G66)+SUM(N66:S66)+I66</f>
        <v>0</v>
      </c>
      <c r="M66" s="7">
        <f>IF(L66&gt;0,IF(L66=7,"Good",err),0)</f>
        <v>0</v>
      </c>
      <c r="N66" s="66">
        <f t="shared" si="4"/>
        <v>0</v>
      </c>
      <c r="O66" s="66">
        <f t="shared" si="4"/>
        <v>0</v>
      </c>
      <c r="P66" s="66">
        <f t="shared" si="4"/>
        <v>0</v>
      </c>
      <c r="Q66" s="66">
        <f t="shared" si="4"/>
        <v>0</v>
      </c>
      <c r="R66" s="66">
        <f t="shared" si="4"/>
        <v>0</v>
      </c>
      <c r="S66" s="10"/>
      <c r="T66" s="39">
        <f t="shared" si="5"/>
        <v>0</v>
      </c>
      <c r="U66" s="91"/>
    </row>
    <row r="67" spans="1:21" ht="16.149999999999999" customHeight="1" x14ac:dyDescent="0.2">
      <c r="A67" s="8">
        <v>28</v>
      </c>
      <c r="B67" s="4">
        <f t="shared" si="0"/>
        <v>45716</v>
      </c>
      <c r="C67" s="5">
        <f t="shared" si="2"/>
        <v>45716</v>
      </c>
      <c r="D67" s="112"/>
      <c r="E67" s="113"/>
      <c r="F67" s="113"/>
      <c r="G67" s="144"/>
      <c r="H67" s="145"/>
      <c r="I67" s="143"/>
      <c r="J67" s="161"/>
      <c r="K67" s="36"/>
      <c r="L67" s="6">
        <f t="shared" si="3"/>
        <v>0</v>
      </c>
      <c r="M67" s="7">
        <f>IF(L67&gt;0,IF(L67=7,"Good",err),0)</f>
        <v>0</v>
      </c>
      <c r="N67" s="66">
        <f t="shared" si="4"/>
        <v>0</v>
      </c>
      <c r="O67" s="66">
        <f t="shared" si="4"/>
        <v>0</v>
      </c>
      <c r="P67" s="66">
        <f t="shared" si="4"/>
        <v>0</v>
      </c>
      <c r="Q67" s="66">
        <f t="shared" si="4"/>
        <v>0</v>
      </c>
      <c r="R67" s="66">
        <f t="shared" si="4"/>
        <v>0</v>
      </c>
      <c r="S67" s="10"/>
      <c r="T67" s="39">
        <f t="shared" si="5"/>
        <v>0</v>
      </c>
      <c r="U67" s="91"/>
    </row>
    <row r="68" spans="1:21" ht="16.149999999999999" customHeight="1" x14ac:dyDescent="0.2">
      <c r="A68" s="8">
        <v>29</v>
      </c>
      <c r="B68" s="4">
        <f t="shared" si="0"/>
        <v>45717</v>
      </c>
      <c r="C68" s="5">
        <f t="shared" si="2"/>
        <v>45717</v>
      </c>
      <c r="D68" s="104"/>
      <c r="E68" s="105"/>
      <c r="F68" s="105"/>
      <c r="G68" s="146"/>
      <c r="H68" s="141"/>
      <c r="I68" s="142"/>
      <c r="J68" s="161"/>
      <c r="K68" s="36"/>
      <c r="L68" s="6">
        <f t="shared" si="3"/>
        <v>0</v>
      </c>
      <c r="M68" s="7">
        <f>IF(L68&gt;0,IF(L68=7,"Good",err),0)</f>
        <v>0</v>
      </c>
      <c r="N68" s="66">
        <f t="shared" si="4"/>
        <v>0</v>
      </c>
      <c r="O68" s="66">
        <f t="shared" si="4"/>
        <v>0</v>
      </c>
      <c r="P68" s="66">
        <f t="shared" si="4"/>
        <v>0</v>
      </c>
      <c r="Q68" s="66">
        <f t="shared" si="4"/>
        <v>0</v>
      </c>
      <c r="R68" s="66">
        <f t="shared" si="4"/>
        <v>0</v>
      </c>
      <c r="S68" s="10"/>
      <c r="T68" s="39">
        <f t="shared" si="5"/>
        <v>0</v>
      </c>
      <c r="U68" s="91"/>
    </row>
    <row r="69" spans="1:21" ht="16.149999999999999" customHeight="1" thickBot="1" x14ac:dyDescent="0.25">
      <c r="A69" s="174" t="s">
        <v>26</v>
      </c>
      <c r="B69" s="174"/>
      <c r="C69" s="175"/>
      <c r="D69" s="94">
        <f t="shared" ref="D69:L69" si="6">SUM(D40:D68)</f>
        <v>0</v>
      </c>
      <c r="E69" s="16">
        <f t="shared" si="6"/>
        <v>0</v>
      </c>
      <c r="F69" s="16">
        <f t="shared" si="6"/>
        <v>0</v>
      </c>
      <c r="G69" s="17">
        <f t="shared" si="6"/>
        <v>0</v>
      </c>
      <c r="H69" s="56">
        <f t="shared" si="6"/>
        <v>0</v>
      </c>
      <c r="I69" s="38">
        <f t="shared" si="6"/>
        <v>7</v>
      </c>
      <c r="J69" s="38">
        <f t="shared" si="6"/>
        <v>0</v>
      </c>
      <c r="K69" s="38">
        <f t="shared" si="6"/>
        <v>0</v>
      </c>
      <c r="L69" s="38">
        <f t="shared" si="6"/>
        <v>7</v>
      </c>
      <c r="M69" s="40"/>
      <c r="N69" s="16">
        <f>SUM(N41:N68)</f>
        <v>0</v>
      </c>
      <c r="O69" s="16">
        <f>SUM(O41:O68)</f>
        <v>0</v>
      </c>
      <c r="P69" s="16">
        <f>SUM(P40:P68)</f>
        <v>0</v>
      </c>
      <c r="Q69" s="16">
        <f>SUM(Q40:Q68)</f>
        <v>0</v>
      </c>
      <c r="R69" s="16">
        <f>SUM(R41:R68)</f>
        <v>0</v>
      </c>
      <c r="S69" s="17">
        <f>SUM(S40:S68)</f>
        <v>0</v>
      </c>
      <c r="T69" s="39">
        <f>SUM(T40:T68)</f>
        <v>1</v>
      </c>
    </row>
    <row r="70" spans="1:21" ht="16.149999999999999" customHeight="1" x14ac:dyDescent="0.2">
      <c r="B70" s="15"/>
      <c r="C70" s="15"/>
      <c r="D70" s="20"/>
      <c r="E70" s="21"/>
      <c r="F70" s="21"/>
      <c r="G70" s="22"/>
      <c r="H70" s="57"/>
      <c r="I70" s="40"/>
      <c r="J70" s="40"/>
      <c r="K70" s="40"/>
      <c r="L70" s="40"/>
      <c r="M70" s="40"/>
      <c r="S70" s="19"/>
    </row>
    <row r="71" spans="1:21" ht="16.149999999999999" customHeight="1" x14ac:dyDescent="0.2">
      <c r="A71" s="176" t="s">
        <v>4</v>
      </c>
      <c r="B71" s="176"/>
      <c r="C71" s="176"/>
      <c r="D71" s="24" t="e">
        <f>ROUND(D69/SUM($D69:$G69),4)</f>
        <v>#DIV/0!</v>
      </c>
      <c r="E71" s="25" t="e">
        <f>ROUND(E69/SUM($D69:$G69),4)</f>
        <v>#DIV/0!</v>
      </c>
      <c r="F71" s="25" t="e">
        <f>ROUND(F69/SUM($D69:$G69),4)</f>
        <v>#DIV/0!</v>
      </c>
      <c r="G71" s="26" t="e">
        <f>ROUND(G69/SUM($D69:$G69),4)</f>
        <v>#DIV/0!</v>
      </c>
      <c r="H71" s="57"/>
      <c r="I71" s="40"/>
      <c r="J71" s="40"/>
      <c r="K71" s="40"/>
      <c r="L71" s="40"/>
      <c r="M71" s="40"/>
      <c r="N71" s="96"/>
      <c r="O71" s="96"/>
      <c r="P71" s="96"/>
      <c r="Q71" s="96"/>
      <c r="R71" s="96"/>
      <c r="S71" s="23"/>
    </row>
    <row r="72" spans="1:21" ht="16.149999999999999" customHeight="1" x14ac:dyDescent="0.2">
      <c r="A72" s="39" t="s">
        <v>5</v>
      </c>
      <c r="B72" s="15"/>
      <c r="C72" s="15"/>
    </row>
    <row r="73" spans="1:21" ht="16.149999999999999" customHeight="1" x14ac:dyDescent="0.2">
      <c r="G73" s="78"/>
      <c r="H73" s="79"/>
      <c r="I73" s="80"/>
      <c r="J73" s="81"/>
      <c r="K73" s="80"/>
    </row>
    <row r="74" spans="1:21" ht="16.149999999999999" customHeight="1" x14ac:dyDescent="0.2">
      <c r="G74" s="85" t="s">
        <v>20</v>
      </c>
      <c r="H74" s="21"/>
      <c r="I74" s="82"/>
      <c r="J74" s="81"/>
      <c r="K74" s="82"/>
    </row>
    <row r="75" spans="1:21" ht="16.149999999999999" customHeight="1" x14ac:dyDescent="0.2">
      <c r="A75" s="27"/>
      <c r="B75" s="27"/>
      <c r="C75" s="27"/>
      <c r="E75" s="27"/>
      <c r="G75" s="86" t="s">
        <v>21</v>
      </c>
      <c r="H75" s="21"/>
      <c r="I75" s="82"/>
      <c r="J75" s="81"/>
      <c r="K75" s="82"/>
      <c r="N75" s="27"/>
      <c r="O75" s="27"/>
      <c r="P75" s="21"/>
      <c r="Q75" s="21"/>
      <c r="R75" s="177"/>
      <c r="S75" s="177"/>
    </row>
    <row r="76" spans="1:21" ht="16.149999999999999" customHeight="1" x14ac:dyDescent="0.2">
      <c r="A76" s="39" t="s">
        <v>6</v>
      </c>
      <c r="E76" s="39" t="s">
        <v>3</v>
      </c>
      <c r="G76" s="86" t="s">
        <v>22</v>
      </c>
      <c r="H76" s="21"/>
      <c r="I76" s="82"/>
      <c r="J76" s="81"/>
      <c r="K76" s="82"/>
      <c r="P76" s="21"/>
      <c r="Q76" s="21"/>
      <c r="R76" s="1" t="s">
        <v>3</v>
      </c>
    </row>
    <row r="77" spans="1:21" ht="16.149999999999999" customHeight="1" x14ac:dyDescent="0.2">
      <c r="G77" s="86" t="s">
        <v>23</v>
      </c>
      <c r="H77" s="21"/>
      <c r="I77" s="82"/>
      <c r="J77" s="81"/>
      <c r="K77" s="82"/>
      <c r="P77" s="21"/>
      <c r="Q77" s="21"/>
      <c r="R77" s="1"/>
    </row>
    <row r="78" spans="1:21" ht="16.149999999999999" customHeight="1" x14ac:dyDescent="0.2">
      <c r="G78" s="81" t="s">
        <v>28</v>
      </c>
      <c r="H78" s="21"/>
      <c r="I78" s="82"/>
      <c r="J78" s="81"/>
      <c r="K78" s="84"/>
      <c r="P78" s="21"/>
      <c r="Q78" s="21"/>
      <c r="R78" s="1"/>
    </row>
    <row r="79" spans="1:21" ht="16.149999999999999" customHeight="1" x14ac:dyDescent="0.2">
      <c r="A79" s="27"/>
      <c r="B79" s="27"/>
      <c r="C79" s="27"/>
      <c r="E79" s="27"/>
      <c r="G79" s="83" t="s">
        <v>29</v>
      </c>
      <c r="H79" s="27"/>
      <c r="I79" s="84"/>
      <c r="N79" s="27"/>
      <c r="O79" s="27"/>
      <c r="P79" s="21"/>
      <c r="Q79" s="21"/>
      <c r="R79" s="177"/>
      <c r="S79" s="177"/>
    </row>
    <row r="80" spans="1:21" ht="16.149999999999999" customHeight="1" x14ac:dyDescent="0.2">
      <c r="A80" s="39" t="s">
        <v>7</v>
      </c>
      <c r="E80" s="39" t="s">
        <v>3</v>
      </c>
      <c r="R80" s="1" t="s">
        <v>3</v>
      </c>
    </row>
  </sheetData>
  <mergeCells count="7">
    <mergeCell ref="R79:S79"/>
    <mergeCell ref="D37:G37"/>
    <mergeCell ref="H37:I37"/>
    <mergeCell ref="A69:C69"/>
    <mergeCell ref="A71:C71"/>
    <mergeCell ref="R75:S75"/>
    <mergeCell ref="B37:C37"/>
  </mergeCells>
  <dataValidations count="3">
    <dataValidation type="list" showInputMessage="1" showErrorMessage="1" promptTitle="Select department" prompt="Select department" sqref="G39">
      <formula1>Departments</formula1>
    </dataValidation>
    <dataValidation type="list" allowBlank="1" showInputMessage="1" showErrorMessage="1" error="Select from the drop down box" promptTitle="Select Department" prompt="Select a department" sqref="D39:F39">
      <formula1>$W$1:$W$23</formula1>
    </dataValidation>
    <dataValidation type="list" allowBlank="1" showInputMessage="1" showErrorMessage="1" error="Select from the drop down box" promptTitle="Select Department" prompt="Select a department" sqref="D38:G38">
      <formula1>$W$1:$W$32</formula1>
    </dataValidation>
  </dataValidations>
  <pageMargins left="0.5" right="0.25" top="0.21" bottom="0.2" header="0.17" footer="0.2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Example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April!Departments</vt:lpstr>
      <vt:lpstr>August!Departments</vt:lpstr>
      <vt:lpstr>December!Departments</vt:lpstr>
      <vt:lpstr>Example!Departments</vt:lpstr>
      <vt:lpstr>February!Departments</vt:lpstr>
      <vt:lpstr>January!Departments</vt:lpstr>
      <vt:lpstr>July!Departments</vt:lpstr>
      <vt:lpstr>June!Departments</vt:lpstr>
      <vt:lpstr>March!Departments</vt:lpstr>
      <vt:lpstr>May!Departments</vt:lpstr>
      <vt:lpstr>November!Departments</vt:lpstr>
      <vt:lpstr>October!Departments</vt:lpstr>
      <vt:lpstr>September!Departments</vt:lpstr>
      <vt:lpstr>April!Print_Area</vt:lpstr>
      <vt:lpstr>August!Print_Area</vt:lpstr>
      <vt:lpstr>December!Print_Area</vt:lpstr>
      <vt:lpstr>Example!Print_Area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Tresann</cp:lastModifiedBy>
  <cp:lastPrinted>2023-07-18T19:19:24Z</cp:lastPrinted>
  <dcterms:created xsi:type="dcterms:W3CDTF">2014-12-22T23:05:07Z</dcterms:created>
  <dcterms:modified xsi:type="dcterms:W3CDTF">2024-08-14T15:16:55Z</dcterms:modified>
</cp:coreProperties>
</file>